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535" activeTab="0"/>
  </bookViews>
  <sheets>
    <sheet name="K1Mst" sheetId="1" r:id="rId1"/>
    <sheet name="K1Žst" sheetId="2" r:id="rId2"/>
    <sheet name="C1st" sheetId="3" r:id="rId3"/>
    <sheet name="K1Mml" sheetId="4" r:id="rId4"/>
    <sheet name="K1Žml" sheetId="5" r:id="rId5"/>
    <sheet name="C1ml" sheetId="6" r:id="rId6"/>
    <sheet name="C2" sheetId="7" r:id="rId7"/>
  </sheets>
  <definedNames>
    <definedName name="DATABASE" localSheetId="5">'C1ml'!$A$1:$S$56</definedName>
    <definedName name="DATABASE" localSheetId="2">'C1st'!$A$1:$Q$61</definedName>
    <definedName name="DATABASE" localSheetId="3">'K1Mml'!$A$1:$S$71</definedName>
    <definedName name="DATABASE" localSheetId="4">'K1Žml'!$A$1:$S$56</definedName>
    <definedName name="DATABASE" localSheetId="1">'K1Žst'!$A$1:$S$59</definedName>
    <definedName name="DATABASE">'K1Mst'!$A$1:$U$62</definedName>
  </definedNames>
  <calcPr fullCalcOnLoad="1"/>
</workbook>
</file>

<file path=xl/sharedStrings.xml><?xml version="1.0" encoding="utf-8"?>
<sst xmlns="http://schemas.openxmlformats.org/spreadsheetml/2006/main" count="495" uniqueCount="225">
  <si>
    <t>POR</t>
  </si>
  <si>
    <t>RGC</t>
  </si>
  <si>
    <t>RO</t>
  </si>
  <si>
    <t>VT</t>
  </si>
  <si>
    <t>ODD</t>
  </si>
  <si>
    <t>CELKEM</t>
  </si>
  <si>
    <t>USK Pha</t>
  </si>
  <si>
    <t>Č.Lípa</t>
  </si>
  <si>
    <t>Roudnice</t>
  </si>
  <si>
    <t>Benátky</t>
  </si>
  <si>
    <t>3</t>
  </si>
  <si>
    <t>Klatovy</t>
  </si>
  <si>
    <t>Sušice</t>
  </si>
  <si>
    <t>Horš.Týn</t>
  </si>
  <si>
    <t>min.</t>
  </si>
  <si>
    <t>KK Opava</t>
  </si>
  <si>
    <t>SK VS ČB</t>
  </si>
  <si>
    <t>3+</t>
  </si>
  <si>
    <t>Klášter.</t>
  </si>
  <si>
    <t>Boh.Pha</t>
  </si>
  <si>
    <t>min2</t>
  </si>
  <si>
    <t>KVSPísek</t>
  </si>
  <si>
    <t>L.Žatec</t>
  </si>
  <si>
    <t>MČR žáků</t>
  </si>
  <si>
    <t>Abrahám Tomáš</t>
  </si>
  <si>
    <t xml:space="preserve">Šindler Marek </t>
  </si>
  <si>
    <t>Macášek Tomáš</t>
  </si>
  <si>
    <t>Bechyně</t>
  </si>
  <si>
    <t>Roztoky</t>
  </si>
  <si>
    <t>Medřický Ludvík</t>
  </si>
  <si>
    <t>Prskavec Jiří</t>
  </si>
  <si>
    <t>Jílek Jan</t>
  </si>
  <si>
    <t>Vys.Mýto</t>
  </si>
  <si>
    <t>Slanina Vladimír</t>
  </si>
  <si>
    <t>Vlašim</t>
  </si>
  <si>
    <t>Hamplová Eva</t>
  </si>
  <si>
    <t>Bustová Anna</t>
  </si>
  <si>
    <t>Zimová Marie</t>
  </si>
  <si>
    <t>Jordánová Pavl.</t>
  </si>
  <si>
    <t>Jančová Monika</t>
  </si>
  <si>
    <t>Bendová Marie</t>
  </si>
  <si>
    <t>Říha Martin</t>
  </si>
  <si>
    <t>VS Tábor</t>
  </si>
  <si>
    <t>Kasanda Michal</t>
  </si>
  <si>
    <t>Hojda Jakub</t>
  </si>
  <si>
    <t>Šrámek Ondřej</t>
  </si>
  <si>
    <t>Holboj Adam</t>
  </si>
  <si>
    <t>Zverka Petr</t>
  </si>
  <si>
    <t>Krejčí Štěpán</t>
  </si>
  <si>
    <t>Házi Marek</t>
  </si>
  <si>
    <t>Dvořáková Jitka</t>
  </si>
  <si>
    <t>So Písek</t>
  </si>
  <si>
    <t>Kadaň</t>
  </si>
  <si>
    <t>Kříšťan Filip</t>
  </si>
  <si>
    <t>Týniště</t>
  </si>
  <si>
    <t>Cepek Marek</t>
  </si>
  <si>
    <t>Müller Vojta</t>
  </si>
  <si>
    <t>Větrovská Aneta</t>
  </si>
  <si>
    <t>C1 ŽS</t>
  </si>
  <si>
    <t>K1M ŽM</t>
  </si>
  <si>
    <t>K1M ŽS</t>
  </si>
  <si>
    <t>K1Ž ŽS</t>
  </si>
  <si>
    <t>C2 žáci</t>
  </si>
  <si>
    <t>C1 ŽM</t>
  </si>
  <si>
    <t>K1Ž ŽM</t>
  </si>
  <si>
    <t>Habich Karel</t>
  </si>
  <si>
    <t>SKVeselí</t>
  </si>
  <si>
    <t>Ostrava</t>
  </si>
  <si>
    <t>VSDK</t>
  </si>
  <si>
    <t>KK Brno</t>
  </si>
  <si>
    <t>Harna Filip</t>
  </si>
  <si>
    <t>Olomouc</t>
  </si>
  <si>
    <t>Hric Filip</t>
  </si>
  <si>
    <t>Božek Radim</t>
  </si>
  <si>
    <t>Cvikl Ondřej</t>
  </si>
  <si>
    <t>Bahenský Matouš</t>
  </si>
  <si>
    <t>Fiala Radim</t>
  </si>
  <si>
    <t>Sosnar Jakub</t>
  </si>
  <si>
    <t>Todarello Valentino</t>
  </si>
  <si>
    <t>Pavlík Radek</t>
  </si>
  <si>
    <t>Foltysová Denisa</t>
  </si>
  <si>
    <t>Večerková Nina</t>
  </si>
  <si>
    <t>Svobodová Jana</t>
  </si>
  <si>
    <t>Medřický - Macášek</t>
  </si>
  <si>
    <t>Zverka - Hojda</t>
  </si>
  <si>
    <t>Strnad Jaroslav</t>
  </si>
  <si>
    <t>Tykal Jiří</t>
  </si>
  <si>
    <t>Štraub Daniel</t>
  </si>
  <si>
    <t>Suchánek Daniel</t>
  </si>
  <si>
    <t>Petříček Vojtěch</t>
  </si>
  <si>
    <t>Kralupy</t>
  </si>
  <si>
    <t>Šupolík Luboš</t>
  </si>
  <si>
    <t>Pešek Michal</t>
  </si>
  <si>
    <t>Novák Ondřej</t>
  </si>
  <si>
    <t>Kroměříž</t>
  </si>
  <si>
    <t>Hála Richard</t>
  </si>
  <si>
    <t>Hošek Ondřej</t>
  </si>
  <si>
    <t>Valíková Barbora</t>
  </si>
  <si>
    <t>Vír S</t>
  </si>
  <si>
    <t>Vír N</t>
  </si>
  <si>
    <t>112011</t>
  </si>
  <si>
    <t>Urban Tomáš</t>
  </si>
  <si>
    <t>Birnbaum Josef</t>
  </si>
  <si>
    <t>Mrůzek Jakub</t>
  </si>
  <si>
    <t>Říha - Strnad</t>
  </si>
  <si>
    <t>Rataj Antonín</t>
  </si>
  <si>
    <t>Kysela Marek</t>
  </si>
  <si>
    <t>Soukupová Markéta</t>
  </si>
  <si>
    <t>Šeba Patrik</t>
  </si>
  <si>
    <t>Sixta Tomáš</t>
  </si>
  <si>
    <t>Binčík Petr</t>
  </si>
  <si>
    <t>Šoltýs Tomáš</t>
  </si>
  <si>
    <t>Myšák Albert</t>
  </si>
  <si>
    <t>Pospíchal Radek</t>
  </si>
  <si>
    <t>Rohan Lukáš</t>
  </si>
  <si>
    <t>Cepek Matěj</t>
  </si>
  <si>
    <t>Šiman Matěj</t>
  </si>
  <si>
    <t>Radovský Tomáš</t>
  </si>
  <si>
    <t>Červenka Jan</t>
  </si>
  <si>
    <t>Větrovský Jan</t>
  </si>
  <si>
    <t>Šupolík Pavel</t>
  </si>
  <si>
    <t>Zvolánek Jan</t>
  </si>
  <si>
    <t>Galušková Karolína</t>
  </si>
  <si>
    <t>Kreisslová Eliška</t>
  </si>
  <si>
    <t>Korostenski Milan</t>
  </si>
  <si>
    <t>Chodurová Dana</t>
  </si>
  <si>
    <t>Pechlát Hynek</t>
  </si>
  <si>
    <t>Matula Roman</t>
  </si>
  <si>
    <t>Petřík Matouš</t>
  </si>
  <si>
    <t>Štětka Matěj</t>
  </si>
  <si>
    <t>Vadlejch František</t>
  </si>
  <si>
    <t>Zástěrová Pavlína</t>
  </si>
  <si>
    <t>Birnbaum - Müller</t>
  </si>
  <si>
    <t>Pospíchalová Simona</t>
  </si>
  <si>
    <t>Kamenice N</t>
  </si>
  <si>
    <t>Kamenice S</t>
  </si>
  <si>
    <t>Sušice N</t>
  </si>
  <si>
    <t>Sušice S</t>
  </si>
  <si>
    <t>Zábřeh N</t>
  </si>
  <si>
    <t>Zábřeh S</t>
  </si>
  <si>
    <t>Benátky N</t>
  </si>
  <si>
    <t>Benátky S</t>
  </si>
  <si>
    <t>9043</t>
  </si>
  <si>
    <t>min3</t>
  </si>
  <si>
    <t>Novák Tomáš</t>
  </si>
  <si>
    <t>Švéda Jakub</t>
  </si>
  <si>
    <t>ČSAD Plz</t>
  </si>
  <si>
    <t>Tesař Dominik</t>
  </si>
  <si>
    <t>Cvikl - Šindler</t>
  </si>
  <si>
    <t>Hausnerová Marie</t>
  </si>
  <si>
    <t>Janda Marek</t>
  </si>
  <si>
    <t>Šťastný Filip</t>
  </si>
  <si>
    <t>Obal Pce</t>
  </si>
  <si>
    <t>Blažeková Radka</t>
  </si>
  <si>
    <t>Koušová Tereza</t>
  </si>
  <si>
    <t>Krausová Tereza</t>
  </si>
  <si>
    <t>9057</t>
  </si>
  <si>
    <t>Sušánková Markéta</t>
  </si>
  <si>
    <t>47012</t>
  </si>
  <si>
    <t>Lišková Monika</t>
  </si>
  <si>
    <t>Klementová Silvie</t>
  </si>
  <si>
    <t>Mrůzková Kateřina</t>
  </si>
  <si>
    <t>Mrázková Mária</t>
  </si>
  <si>
    <t>Koblencová Anna</t>
  </si>
  <si>
    <t>Bučkevičová Věra</t>
  </si>
  <si>
    <t>Bouzek Filip</t>
  </si>
  <si>
    <t>Sýkora Tomáš</t>
  </si>
  <si>
    <t>Hubertus</t>
  </si>
  <si>
    <t>Jungr Jakub</t>
  </si>
  <si>
    <t>Břečka Jakub</t>
  </si>
  <si>
    <t>Uher Vojta</t>
  </si>
  <si>
    <t>Veškrna Miroslav</t>
  </si>
  <si>
    <t>Tikal Jan</t>
  </si>
  <si>
    <t>Soběslav</t>
  </si>
  <si>
    <t>Matuschka Tomáš</t>
  </si>
  <si>
    <t>Raška Jan</t>
  </si>
  <si>
    <t>Smolka Ondřej</t>
  </si>
  <si>
    <t>Košík Michal</t>
  </si>
  <si>
    <t>Véle Adam</t>
  </si>
  <si>
    <t>Adámek Filip</t>
  </si>
  <si>
    <t>Báča Jakub</t>
  </si>
  <si>
    <t>KK Brand</t>
  </si>
  <si>
    <t>Šedivý Jakub</t>
  </si>
  <si>
    <t>Chabiča Martin</t>
  </si>
  <si>
    <t>Kyncl Michal</t>
  </si>
  <si>
    <t>Olejník Jan</t>
  </si>
  <si>
    <t>Šeba - Pešek</t>
  </si>
  <si>
    <t>Kristek Aleš</t>
  </si>
  <si>
    <t>Val.Mez.</t>
  </si>
  <si>
    <t>Macíček Lukáš</t>
  </si>
  <si>
    <t>Zátopek Vladimír</t>
  </si>
  <si>
    <t>Švéda Martin</t>
  </si>
  <si>
    <t>Satke Adam</t>
  </si>
  <si>
    <t>Štec Daniel</t>
  </si>
  <si>
    <t>Zajvar Martin</t>
  </si>
  <si>
    <t>Kristek Václav</t>
  </si>
  <si>
    <t>Žniva Marek</t>
  </si>
  <si>
    <t>Hornák Tomáš</t>
  </si>
  <si>
    <t>Čása Adam</t>
  </si>
  <si>
    <t>Jelínek Simon</t>
  </si>
  <si>
    <t>Laitoch Petr</t>
  </si>
  <si>
    <t>Sosnar - Todarello</t>
  </si>
  <si>
    <t>Macíček - Kristek</t>
  </si>
  <si>
    <t>Žniva - Zátopek</t>
  </si>
  <si>
    <t>Jebavá Tereza</t>
  </si>
  <si>
    <t>Třebech.</t>
  </si>
  <si>
    <t>Drábková Martina</t>
  </si>
  <si>
    <t>Dukla B.</t>
  </si>
  <si>
    <t>23015</t>
  </si>
  <si>
    <t>Berro Lukáš</t>
  </si>
  <si>
    <t>Trutnov</t>
  </si>
  <si>
    <t>Rakovník</t>
  </si>
  <si>
    <t>Heger Kryštof</t>
  </si>
  <si>
    <t>Flaks Martin</t>
  </si>
  <si>
    <t>Tachov</t>
  </si>
  <si>
    <t>Akiyo Ino</t>
  </si>
  <si>
    <t>Horová Klára</t>
  </si>
  <si>
    <t>Binčík - Bahenský</t>
  </si>
  <si>
    <t>Štraub - Myšák</t>
  </si>
  <si>
    <t>42040</t>
  </si>
  <si>
    <t>Další 2 posádky bodovaly jen v jednom závodě.</t>
  </si>
  <si>
    <t>Další 2 závodnice bodovaly jen v jednom závodě.</t>
  </si>
  <si>
    <t>Další 3 závodníci bodovali jen v jednom závodě.</t>
  </si>
  <si>
    <t>Další 1 závodník bodoval jen v jednom závodě.</t>
  </si>
  <si>
    <t>Případné reklamace zasílejte na počtáře žebříčku. Email rcmb@centrum.cz, mobil 776 176 355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</si>
</sst>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right" vertical="center" textRotation="90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Alignment="1">
      <alignment horizontal="center" vertical="center" textRotation="90"/>
    </xf>
    <xf numFmtId="1" fontId="4" fillId="0" borderId="0" xfId="0" applyNumberFormat="1" applyFont="1" applyAlignment="1">
      <alignment horizontal="center" vertical="center" textRotation="90"/>
    </xf>
    <xf numFmtId="1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49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Fill="1" applyAlignment="1">
      <alignment horizontal="left" indent="1"/>
    </xf>
    <xf numFmtId="0" fontId="0" fillId="0" borderId="0" xfId="0" applyFont="1" applyBorder="1" applyAlignment="1">
      <alignment horizontal="left" vertical="center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 vertical="center" textRotation="90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W76"/>
  <sheetViews>
    <sheetView tabSelected="1" workbookViewId="0" topLeftCell="A1">
      <selection activeCell="B48" sqref="B48"/>
    </sheetView>
  </sheetViews>
  <sheetFormatPr defaultColWidth="9.00390625" defaultRowHeight="12.75"/>
  <cols>
    <col min="1" max="1" width="5.125" style="23" bestFit="1" customWidth="1"/>
    <col min="2" max="2" width="7.25390625" style="1" customWidth="1"/>
    <col min="3" max="3" width="19.37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4.75390625" style="1" customWidth="1"/>
    <col min="22" max="22" width="1.75390625" style="1" customWidth="1"/>
    <col min="23" max="23" width="2.75390625" style="1" customWidth="1"/>
  </cols>
  <sheetData>
    <row r="1" spans="1:23" ht="53.25" customHeight="1">
      <c r="A1" s="16" t="s">
        <v>0</v>
      </c>
      <c r="B1" s="3" t="s">
        <v>1</v>
      </c>
      <c r="C1" s="28" t="s">
        <v>60</v>
      </c>
      <c r="D1" s="3" t="s">
        <v>2</v>
      </c>
      <c r="E1" s="3" t="s">
        <v>3</v>
      </c>
      <c r="F1" s="5" t="s">
        <v>4</v>
      </c>
      <c r="G1" s="17" t="s">
        <v>135</v>
      </c>
      <c r="H1" s="17" t="s">
        <v>134</v>
      </c>
      <c r="I1" s="17" t="s">
        <v>137</v>
      </c>
      <c r="J1" s="17" t="s">
        <v>136</v>
      </c>
      <c r="K1" s="17" t="s">
        <v>139</v>
      </c>
      <c r="L1" s="17" t="s">
        <v>138</v>
      </c>
      <c r="M1" s="17" t="s">
        <v>98</v>
      </c>
      <c r="N1" s="17" t="s">
        <v>99</v>
      </c>
      <c r="O1" s="17" t="s">
        <v>141</v>
      </c>
      <c r="P1" s="17" t="s">
        <v>140</v>
      </c>
      <c r="Q1" s="17" t="s">
        <v>23</v>
      </c>
      <c r="R1" s="46" t="s">
        <v>143</v>
      </c>
      <c r="S1" s="3" t="s">
        <v>20</v>
      </c>
      <c r="T1" s="3" t="s">
        <v>14</v>
      </c>
      <c r="U1" s="3" t="s">
        <v>5</v>
      </c>
      <c r="V1"/>
      <c r="W1"/>
    </row>
    <row r="2" spans="1:23" ht="12.75">
      <c r="A2" s="23">
        <v>1</v>
      </c>
      <c r="B2" s="14">
        <v>9083</v>
      </c>
      <c r="C2" s="2" t="s">
        <v>85</v>
      </c>
      <c r="D2" s="4">
        <v>93</v>
      </c>
      <c r="E2" s="4">
        <v>3</v>
      </c>
      <c r="F2" s="2" t="s">
        <v>6</v>
      </c>
      <c r="G2" s="6">
        <v>68</v>
      </c>
      <c r="H2" s="6">
        <v>68</v>
      </c>
      <c r="I2" s="50">
        <v>75</v>
      </c>
      <c r="J2" s="50">
        <v>75</v>
      </c>
      <c r="K2" s="6">
        <v>57</v>
      </c>
      <c r="L2" s="50">
        <v>75</v>
      </c>
      <c r="M2" s="6">
        <v>62</v>
      </c>
      <c r="N2" s="6">
        <v>68</v>
      </c>
      <c r="O2" s="6">
        <v>62</v>
      </c>
      <c r="P2" s="6">
        <v>68</v>
      </c>
      <c r="Q2" s="50">
        <v>75</v>
      </c>
      <c r="R2" s="6">
        <f aca="true" t="shared" si="0" ref="R2:R44">SMALL(G2:Q2,3)</f>
        <v>62</v>
      </c>
      <c r="S2" s="6">
        <f aca="true" t="shared" si="1" ref="S2:S44">SMALL(G2:Q2,2)</f>
        <v>62</v>
      </c>
      <c r="T2" s="6">
        <f aca="true" t="shared" si="2" ref="T2:T44">MIN(G2:Q2)</f>
        <v>57</v>
      </c>
      <c r="U2" s="18">
        <f aca="true" t="shared" si="3" ref="U2:U44">SUM(G2:Q2)-T2-S2-R2</f>
        <v>572</v>
      </c>
      <c r="V2"/>
      <c r="W2"/>
    </row>
    <row r="3" spans="1:23" ht="12.75">
      <c r="A3" s="23">
        <f>1+A2</f>
        <v>2</v>
      </c>
      <c r="B3" s="14">
        <v>9162</v>
      </c>
      <c r="C3" s="2" t="s">
        <v>30</v>
      </c>
      <c r="D3" s="4">
        <v>93</v>
      </c>
      <c r="E3" s="4">
        <v>3</v>
      </c>
      <c r="F3" s="2" t="s">
        <v>6</v>
      </c>
      <c r="G3" s="50">
        <v>75</v>
      </c>
      <c r="H3" s="50">
        <v>75</v>
      </c>
      <c r="I3" s="6">
        <v>62</v>
      </c>
      <c r="J3" s="6">
        <v>68</v>
      </c>
      <c r="K3" s="6">
        <v>68</v>
      </c>
      <c r="L3" s="6">
        <v>68</v>
      </c>
      <c r="M3" s="6">
        <v>68</v>
      </c>
      <c r="N3" s="50">
        <v>75</v>
      </c>
      <c r="O3" s="6">
        <v>68</v>
      </c>
      <c r="P3" s="6">
        <v>62</v>
      </c>
      <c r="Q3" s="6">
        <v>62</v>
      </c>
      <c r="R3" s="6">
        <f t="shared" si="0"/>
        <v>62</v>
      </c>
      <c r="S3" s="6">
        <f t="shared" si="1"/>
        <v>62</v>
      </c>
      <c r="T3" s="6">
        <f t="shared" si="2"/>
        <v>62</v>
      </c>
      <c r="U3" s="18">
        <f t="shared" si="3"/>
        <v>565</v>
      </c>
      <c r="V3"/>
      <c r="W3"/>
    </row>
    <row r="4" spans="1:23" ht="12.75">
      <c r="A4" s="23">
        <f aca="true" t="shared" si="4" ref="A4:A44">1+A3</f>
        <v>3</v>
      </c>
      <c r="B4" s="14">
        <v>76010</v>
      </c>
      <c r="C4" s="2" t="s">
        <v>26</v>
      </c>
      <c r="D4" s="4">
        <v>92</v>
      </c>
      <c r="E4" s="4">
        <v>3</v>
      </c>
      <c r="F4" s="2" t="s">
        <v>27</v>
      </c>
      <c r="G4" s="6">
        <v>62</v>
      </c>
      <c r="H4" s="6">
        <v>62</v>
      </c>
      <c r="I4" s="6">
        <v>68</v>
      </c>
      <c r="J4" s="6">
        <v>62</v>
      </c>
      <c r="K4" s="50">
        <v>75</v>
      </c>
      <c r="L4" s="6">
        <v>62</v>
      </c>
      <c r="M4" s="50">
        <v>75</v>
      </c>
      <c r="N4" s="6">
        <v>62</v>
      </c>
      <c r="O4" s="50">
        <v>75</v>
      </c>
      <c r="P4" s="50">
        <v>75</v>
      </c>
      <c r="Q4" s="6">
        <v>68</v>
      </c>
      <c r="R4" s="6">
        <f t="shared" si="0"/>
        <v>62</v>
      </c>
      <c r="S4" s="6">
        <f t="shared" si="1"/>
        <v>62</v>
      </c>
      <c r="T4" s="6">
        <f t="shared" si="2"/>
        <v>62</v>
      </c>
      <c r="U4" s="18">
        <f t="shared" si="3"/>
        <v>560</v>
      </c>
      <c r="V4"/>
      <c r="W4"/>
    </row>
    <row r="5" spans="1:23" ht="12.75">
      <c r="A5" s="23">
        <f t="shared" si="4"/>
        <v>4</v>
      </c>
      <c r="B5" s="1">
        <v>122003</v>
      </c>
      <c r="C5" s="2" t="s">
        <v>74</v>
      </c>
      <c r="D5" s="4">
        <v>92</v>
      </c>
      <c r="E5" s="4">
        <v>3</v>
      </c>
      <c r="F5" s="2" t="s">
        <v>67</v>
      </c>
      <c r="G5" s="6">
        <v>57</v>
      </c>
      <c r="H5" s="6">
        <v>43</v>
      </c>
      <c r="I5" s="6">
        <v>11</v>
      </c>
      <c r="J5" s="6">
        <v>57</v>
      </c>
      <c r="K5" s="6">
        <v>62</v>
      </c>
      <c r="L5" s="6">
        <v>53</v>
      </c>
      <c r="M5" s="6">
        <v>0</v>
      </c>
      <c r="N5" s="6">
        <v>0</v>
      </c>
      <c r="O5" s="6">
        <v>43</v>
      </c>
      <c r="P5" s="6">
        <v>57</v>
      </c>
      <c r="Q5" s="6">
        <v>57</v>
      </c>
      <c r="R5" s="6">
        <f t="shared" si="0"/>
        <v>11</v>
      </c>
      <c r="S5" s="6">
        <f t="shared" si="1"/>
        <v>0</v>
      </c>
      <c r="T5" s="6">
        <f t="shared" si="2"/>
        <v>0</v>
      </c>
      <c r="U5" s="18">
        <f t="shared" si="3"/>
        <v>429</v>
      </c>
      <c r="V5"/>
      <c r="W5"/>
    </row>
    <row r="6" spans="1:23" ht="12.75">
      <c r="A6" s="23">
        <f t="shared" si="4"/>
        <v>5</v>
      </c>
      <c r="B6" s="14">
        <v>10013</v>
      </c>
      <c r="C6" s="2" t="s">
        <v>24</v>
      </c>
      <c r="D6" s="4">
        <v>92</v>
      </c>
      <c r="E6" s="4">
        <v>3</v>
      </c>
      <c r="F6" s="2" t="s">
        <v>9</v>
      </c>
      <c r="G6" s="6">
        <v>49</v>
      </c>
      <c r="H6" s="6">
        <v>49</v>
      </c>
      <c r="I6" s="6">
        <v>49</v>
      </c>
      <c r="J6" s="6">
        <v>49</v>
      </c>
      <c r="K6" s="6">
        <v>43</v>
      </c>
      <c r="L6" s="6">
        <v>46</v>
      </c>
      <c r="M6" s="6">
        <v>49</v>
      </c>
      <c r="N6" s="6">
        <v>49</v>
      </c>
      <c r="O6" s="6">
        <v>49</v>
      </c>
      <c r="P6" s="6">
        <v>53</v>
      </c>
      <c r="Q6" s="6">
        <v>53</v>
      </c>
      <c r="R6" s="6">
        <f t="shared" si="0"/>
        <v>49</v>
      </c>
      <c r="S6" s="6">
        <f t="shared" si="1"/>
        <v>46</v>
      </c>
      <c r="T6" s="6">
        <f t="shared" si="2"/>
        <v>43</v>
      </c>
      <c r="U6" s="18">
        <f t="shared" si="3"/>
        <v>400</v>
      </c>
      <c r="V6"/>
      <c r="W6"/>
    </row>
    <row r="7" spans="1:23" ht="12.75">
      <c r="A7" s="23">
        <f t="shared" si="4"/>
        <v>6</v>
      </c>
      <c r="B7" s="15">
        <v>14025</v>
      </c>
      <c r="C7" s="7" t="s">
        <v>91</v>
      </c>
      <c r="D7" s="8">
        <v>92</v>
      </c>
      <c r="E7" s="8">
        <v>0</v>
      </c>
      <c r="F7" s="7" t="s">
        <v>90</v>
      </c>
      <c r="G7" s="6">
        <v>46</v>
      </c>
      <c r="H7" s="6">
        <v>31</v>
      </c>
      <c r="I7" s="6">
        <v>43</v>
      </c>
      <c r="J7" s="6">
        <v>46</v>
      </c>
      <c r="K7" s="6">
        <v>49</v>
      </c>
      <c r="L7" s="6">
        <v>49</v>
      </c>
      <c r="M7" s="6">
        <v>46</v>
      </c>
      <c r="N7" s="6">
        <v>57</v>
      </c>
      <c r="O7" s="6">
        <v>53</v>
      </c>
      <c r="P7" s="6">
        <v>46</v>
      </c>
      <c r="Q7" s="6">
        <v>46</v>
      </c>
      <c r="R7" s="6">
        <f t="shared" si="0"/>
        <v>46</v>
      </c>
      <c r="S7" s="6">
        <f t="shared" si="1"/>
        <v>43</v>
      </c>
      <c r="T7" s="6">
        <f t="shared" si="2"/>
        <v>31</v>
      </c>
      <c r="U7" s="18">
        <f t="shared" si="3"/>
        <v>392</v>
      </c>
      <c r="V7"/>
      <c r="W7"/>
    </row>
    <row r="8" spans="1:23" ht="12.75">
      <c r="A8" s="23">
        <f t="shared" si="4"/>
        <v>7</v>
      </c>
      <c r="B8" s="14">
        <v>133044</v>
      </c>
      <c r="C8" s="2" t="s">
        <v>95</v>
      </c>
      <c r="D8" s="4">
        <v>92</v>
      </c>
      <c r="E8" s="4">
        <v>3</v>
      </c>
      <c r="F8" s="2" t="s">
        <v>66</v>
      </c>
      <c r="G8" s="6">
        <v>35</v>
      </c>
      <c r="H8" s="6">
        <v>25</v>
      </c>
      <c r="I8" s="6">
        <v>46</v>
      </c>
      <c r="J8" s="6">
        <v>29</v>
      </c>
      <c r="K8" s="6">
        <v>53</v>
      </c>
      <c r="L8" s="6">
        <v>57</v>
      </c>
      <c r="M8" s="6">
        <v>40</v>
      </c>
      <c r="N8" s="6">
        <v>53</v>
      </c>
      <c r="O8" s="6">
        <v>33</v>
      </c>
      <c r="P8" s="6">
        <v>49</v>
      </c>
      <c r="Q8" s="6">
        <v>43</v>
      </c>
      <c r="R8" s="6">
        <f t="shared" si="0"/>
        <v>33</v>
      </c>
      <c r="S8" s="6">
        <f t="shared" si="1"/>
        <v>29</v>
      </c>
      <c r="T8" s="6">
        <f t="shared" si="2"/>
        <v>25</v>
      </c>
      <c r="U8" s="18">
        <f t="shared" si="3"/>
        <v>376</v>
      </c>
      <c r="V8"/>
      <c r="W8"/>
    </row>
    <row r="9" spans="1:23" ht="12.75">
      <c r="A9" s="23">
        <f t="shared" si="4"/>
        <v>8</v>
      </c>
      <c r="B9" s="9" t="s">
        <v>142</v>
      </c>
      <c r="C9" s="12" t="s">
        <v>29</v>
      </c>
      <c r="D9" s="11">
        <v>92</v>
      </c>
      <c r="E9" s="10" t="s">
        <v>10</v>
      </c>
      <c r="F9" s="12" t="s">
        <v>6</v>
      </c>
      <c r="G9" s="6">
        <v>43</v>
      </c>
      <c r="H9" s="6">
        <v>35</v>
      </c>
      <c r="I9" s="6">
        <v>40</v>
      </c>
      <c r="J9" s="6">
        <v>43</v>
      </c>
      <c r="K9" s="6">
        <v>46</v>
      </c>
      <c r="L9" s="6">
        <v>43</v>
      </c>
      <c r="M9" s="6">
        <v>53</v>
      </c>
      <c r="N9" s="6">
        <v>46</v>
      </c>
      <c r="O9" s="6">
        <v>57</v>
      </c>
      <c r="P9" s="6">
        <v>43</v>
      </c>
      <c r="Q9" s="6">
        <v>31</v>
      </c>
      <c r="R9" s="6">
        <f t="shared" si="0"/>
        <v>40</v>
      </c>
      <c r="S9" s="6">
        <f t="shared" si="1"/>
        <v>35</v>
      </c>
      <c r="T9" s="6">
        <f t="shared" si="2"/>
        <v>31</v>
      </c>
      <c r="U9" s="18">
        <f t="shared" si="3"/>
        <v>374</v>
      </c>
      <c r="V9"/>
      <c r="W9"/>
    </row>
    <row r="10" spans="1:23" ht="12.75">
      <c r="A10" s="23">
        <f t="shared" si="4"/>
        <v>9</v>
      </c>
      <c r="B10" s="15">
        <v>23147</v>
      </c>
      <c r="C10" s="2" t="s">
        <v>43</v>
      </c>
      <c r="D10" s="4">
        <v>93</v>
      </c>
      <c r="E10" s="4">
        <v>3</v>
      </c>
      <c r="F10" s="2" t="s">
        <v>16</v>
      </c>
      <c r="G10" s="6">
        <v>40</v>
      </c>
      <c r="H10" s="6">
        <v>46</v>
      </c>
      <c r="I10" s="6">
        <v>53</v>
      </c>
      <c r="J10" s="6">
        <v>53</v>
      </c>
      <c r="K10" s="6">
        <v>35</v>
      </c>
      <c r="L10" s="6">
        <v>40</v>
      </c>
      <c r="M10" s="6">
        <v>43</v>
      </c>
      <c r="N10" s="6">
        <v>43</v>
      </c>
      <c r="O10" s="6">
        <v>35</v>
      </c>
      <c r="P10" s="6">
        <v>29</v>
      </c>
      <c r="Q10" s="6">
        <v>49</v>
      </c>
      <c r="R10" s="6">
        <f t="shared" si="0"/>
        <v>35</v>
      </c>
      <c r="S10" s="6">
        <f t="shared" si="1"/>
        <v>35</v>
      </c>
      <c r="T10" s="6">
        <f t="shared" si="2"/>
        <v>29</v>
      </c>
      <c r="U10" s="18">
        <f t="shared" si="3"/>
        <v>367</v>
      </c>
      <c r="V10"/>
      <c r="W10"/>
    </row>
    <row r="11" spans="1:23" ht="12.75">
      <c r="A11" s="23">
        <f t="shared" si="4"/>
        <v>10</v>
      </c>
      <c r="B11" s="1">
        <v>121008</v>
      </c>
      <c r="C11" s="2" t="s">
        <v>25</v>
      </c>
      <c r="D11" s="4">
        <v>92</v>
      </c>
      <c r="E11" s="4" t="s">
        <v>17</v>
      </c>
      <c r="F11" s="2" t="s">
        <v>15</v>
      </c>
      <c r="G11" s="6">
        <v>29</v>
      </c>
      <c r="H11" s="6">
        <v>53</v>
      </c>
      <c r="I11" s="6">
        <v>37</v>
      </c>
      <c r="J11" s="6">
        <v>40</v>
      </c>
      <c r="K11" s="6">
        <v>40</v>
      </c>
      <c r="L11" s="6">
        <v>35</v>
      </c>
      <c r="M11" s="6">
        <v>37</v>
      </c>
      <c r="N11" s="6">
        <v>35</v>
      </c>
      <c r="O11" s="6">
        <v>46</v>
      </c>
      <c r="P11" s="6">
        <v>40</v>
      </c>
      <c r="Q11" s="6">
        <v>33</v>
      </c>
      <c r="R11" s="6">
        <f t="shared" si="0"/>
        <v>35</v>
      </c>
      <c r="S11" s="6">
        <f t="shared" si="1"/>
        <v>33</v>
      </c>
      <c r="T11" s="6">
        <f t="shared" si="2"/>
        <v>29</v>
      </c>
      <c r="U11" s="18">
        <f t="shared" si="3"/>
        <v>328</v>
      </c>
      <c r="V11"/>
      <c r="W11"/>
    </row>
    <row r="12" spans="1:23" ht="12.75">
      <c r="A12" s="23">
        <f t="shared" si="4"/>
        <v>11</v>
      </c>
      <c r="B12" s="1">
        <v>119140</v>
      </c>
      <c r="C12" s="2" t="s">
        <v>72</v>
      </c>
      <c r="D12" s="4">
        <v>93</v>
      </c>
      <c r="E12" s="4">
        <v>3</v>
      </c>
      <c r="F12" s="2" t="s">
        <v>71</v>
      </c>
      <c r="G12" s="6">
        <v>33</v>
      </c>
      <c r="H12" s="6">
        <v>40</v>
      </c>
      <c r="I12" s="6">
        <v>35</v>
      </c>
      <c r="J12" s="6">
        <v>31</v>
      </c>
      <c r="K12" s="6">
        <v>0</v>
      </c>
      <c r="L12" s="6">
        <v>0</v>
      </c>
      <c r="M12" s="6">
        <v>57</v>
      </c>
      <c r="N12" s="6">
        <v>40</v>
      </c>
      <c r="O12" s="6">
        <v>40</v>
      </c>
      <c r="P12" s="6">
        <v>35</v>
      </c>
      <c r="Q12" s="6">
        <v>37</v>
      </c>
      <c r="R12" s="6">
        <f t="shared" si="0"/>
        <v>31</v>
      </c>
      <c r="S12" s="6">
        <f t="shared" si="1"/>
        <v>0</v>
      </c>
      <c r="T12" s="6">
        <f t="shared" si="2"/>
        <v>0</v>
      </c>
      <c r="U12" s="18">
        <f t="shared" si="3"/>
        <v>317</v>
      </c>
      <c r="V12"/>
      <c r="W12"/>
    </row>
    <row r="13" spans="1:23" ht="12.75">
      <c r="A13" s="23">
        <f t="shared" si="4"/>
        <v>12</v>
      </c>
      <c r="B13" s="6">
        <v>63021</v>
      </c>
      <c r="C13" s="7" t="s">
        <v>53</v>
      </c>
      <c r="D13" s="8">
        <v>92</v>
      </c>
      <c r="E13" s="8">
        <v>3</v>
      </c>
      <c r="F13" s="7" t="s">
        <v>54</v>
      </c>
      <c r="G13" s="6">
        <v>19</v>
      </c>
      <c r="H13" s="6">
        <v>33</v>
      </c>
      <c r="I13" s="6">
        <v>57</v>
      </c>
      <c r="J13" s="6">
        <v>37</v>
      </c>
      <c r="K13" s="6">
        <v>37</v>
      </c>
      <c r="L13" s="6">
        <v>37</v>
      </c>
      <c r="M13" s="6">
        <v>35</v>
      </c>
      <c r="N13" s="6">
        <v>37</v>
      </c>
      <c r="O13" s="6">
        <v>29</v>
      </c>
      <c r="P13" s="6">
        <v>37</v>
      </c>
      <c r="Q13" s="6">
        <v>35</v>
      </c>
      <c r="R13" s="6">
        <f t="shared" si="0"/>
        <v>33</v>
      </c>
      <c r="S13" s="6">
        <f t="shared" si="1"/>
        <v>29</v>
      </c>
      <c r="T13" s="6">
        <f t="shared" si="2"/>
        <v>19</v>
      </c>
      <c r="U13" s="18">
        <f t="shared" si="3"/>
        <v>312</v>
      </c>
      <c r="V13"/>
      <c r="W13"/>
    </row>
    <row r="14" spans="1:23" ht="12.75">
      <c r="A14" s="23">
        <f t="shared" si="4"/>
        <v>13</v>
      </c>
      <c r="B14" s="1">
        <v>103010</v>
      </c>
      <c r="C14" s="2" t="s">
        <v>78</v>
      </c>
      <c r="D14" s="4">
        <v>92</v>
      </c>
      <c r="E14" s="4">
        <v>0</v>
      </c>
      <c r="F14" s="2" t="s">
        <v>69</v>
      </c>
      <c r="G14" s="6">
        <v>37</v>
      </c>
      <c r="H14" s="6">
        <v>37</v>
      </c>
      <c r="I14" s="6">
        <v>10</v>
      </c>
      <c r="J14" s="6">
        <v>33</v>
      </c>
      <c r="K14" s="6">
        <v>31</v>
      </c>
      <c r="L14" s="6">
        <v>31</v>
      </c>
      <c r="M14" s="6">
        <v>33</v>
      </c>
      <c r="N14" s="6">
        <v>33</v>
      </c>
      <c r="O14" s="6">
        <v>11</v>
      </c>
      <c r="P14" s="6">
        <v>27</v>
      </c>
      <c r="Q14" s="6">
        <v>9</v>
      </c>
      <c r="R14" s="6">
        <f t="shared" si="0"/>
        <v>11</v>
      </c>
      <c r="S14" s="6">
        <f t="shared" si="1"/>
        <v>10</v>
      </c>
      <c r="T14" s="6">
        <f t="shared" si="2"/>
        <v>9</v>
      </c>
      <c r="U14" s="18">
        <f t="shared" si="3"/>
        <v>262</v>
      </c>
      <c r="V14"/>
      <c r="W14"/>
    </row>
    <row r="15" spans="1:23" ht="12.75">
      <c r="A15" s="23">
        <f t="shared" si="4"/>
        <v>14</v>
      </c>
      <c r="B15" s="1">
        <v>66010</v>
      </c>
      <c r="C15" s="2" t="s">
        <v>102</v>
      </c>
      <c r="D15" s="4">
        <v>93</v>
      </c>
      <c r="F15" s="2" t="s">
        <v>13</v>
      </c>
      <c r="G15" s="6">
        <v>31</v>
      </c>
      <c r="H15" s="6">
        <v>27</v>
      </c>
      <c r="I15" s="6">
        <v>31</v>
      </c>
      <c r="J15" s="6">
        <v>13</v>
      </c>
      <c r="K15" s="6">
        <v>29</v>
      </c>
      <c r="L15" s="6">
        <v>29</v>
      </c>
      <c r="M15" s="6">
        <v>29</v>
      </c>
      <c r="N15" s="6">
        <v>15</v>
      </c>
      <c r="O15" s="6">
        <v>31</v>
      </c>
      <c r="P15" s="6">
        <v>17</v>
      </c>
      <c r="Q15" s="6">
        <v>6</v>
      </c>
      <c r="R15" s="6">
        <f t="shared" si="0"/>
        <v>15</v>
      </c>
      <c r="S15" s="6">
        <f t="shared" si="1"/>
        <v>13</v>
      </c>
      <c r="T15" s="6">
        <f t="shared" si="2"/>
        <v>6</v>
      </c>
      <c r="U15" s="18">
        <f t="shared" si="3"/>
        <v>224</v>
      </c>
      <c r="V15"/>
      <c r="W15"/>
    </row>
    <row r="16" spans="2:23" ht="12.75">
      <c r="B16" s="6">
        <v>64021</v>
      </c>
      <c r="C16" s="7" t="s">
        <v>88</v>
      </c>
      <c r="D16" s="8">
        <v>93</v>
      </c>
      <c r="E16" s="8">
        <v>0</v>
      </c>
      <c r="F16" s="7" t="s">
        <v>32</v>
      </c>
      <c r="G16" s="6">
        <v>27</v>
      </c>
      <c r="H16" s="6">
        <v>29</v>
      </c>
      <c r="I16" s="6">
        <v>29</v>
      </c>
      <c r="J16" s="6">
        <v>21</v>
      </c>
      <c r="K16" s="6">
        <v>33</v>
      </c>
      <c r="L16" s="6">
        <v>33</v>
      </c>
      <c r="M16" s="6">
        <v>21</v>
      </c>
      <c r="N16" s="6">
        <v>29</v>
      </c>
      <c r="O16" s="6">
        <v>23</v>
      </c>
      <c r="P16" s="6">
        <v>15</v>
      </c>
      <c r="Q16" s="6">
        <v>19</v>
      </c>
      <c r="R16" s="6">
        <f t="shared" si="0"/>
        <v>21</v>
      </c>
      <c r="S16" s="6">
        <f t="shared" si="1"/>
        <v>19</v>
      </c>
      <c r="T16" s="6">
        <f t="shared" si="2"/>
        <v>15</v>
      </c>
      <c r="U16" s="18">
        <f t="shared" si="3"/>
        <v>224</v>
      </c>
      <c r="V16"/>
      <c r="W16"/>
    </row>
    <row r="17" spans="1:23" ht="12.75">
      <c r="A17" s="23">
        <v>16</v>
      </c>
      <c r="B17" s="1">
        <v>64038</v>
      </c>
      <c r="C17" s="2" t="s">
        <v>31</v>
      </c>
      <c r="D17" s="4">
        <v>93</v>
      </c>
      <c r="E17" s="4">
        <v>3</v>
      </c>
      <c r="F17" s="2" t="s">
        <v>32</v>
      </c>
      <c r="G17" s="6">
        <v>25</v>
      </c>
      <c r="H17" s="6">
        <v>23</v>
      </c>
      <c r="I17" s="6">
        <v>27</v>
      </c>
      <c r="J17" s="6">
        <v>25</v>
      </c>
      <c r="K17" s="6">
        <v>25</v>
      </c>
      <c r="L17" s="6">
        <v>25</v>
      </c>
      <c r="M17" s="6">
        <v>19</v>
      </c>
      <c r="N17" s="6">
        <v>31</v>
      </c>
      <c r="O17" s="6">
        <v>14</v>
      </c>
      <c r="P17" s="6">
        <v>23</v>
      </c>
      <c r="Q17" s="6">
        <v>25</v>
      </c>
      <c r="R17" s="6">
        <f t="shared" si="0"/>
        <v>23</v>
      </c>
      <c r="S17" s="6">
        <f t="shared" si="1"/>
        <v>19</v>
      </c>
      <c r="T17" s="6">
        <f t="shared" si="2"/>
        <v>14</v>
      </c>
      <c r="U17" s="18">
        <f t="shared" si="3"/>
        <v>206</v>
      </c>
      <c r="V17"/>
      <c r="W17"/>
    </row>
    <row r="18" spans="1:23" ht="12.75">
      <c r="A18" s="23">
        <f t="shared" si="4"/>
        <v>17</v>
      </c>
      <c r="B18" s="15">
        <v>14022</v>
      </c>
      <c r="C18" s="7" t="s">
        <v>105</v>
      </c>
      <c r="D18" s="8">
        <v>92</v>
      </c>
      <c r="E18" s="8"/>
      <c r="F18" s="7" t="s">
        <v>90</v>
      </c>
      <c r="G18" s="6">
        <v>23</v>
      </c>
      <c r="H18" s="6">
        <v>21</v>
      </c>
      <c r="I18" s="6">
        <v>13</v>
      </c>
      <c r="J18" s="6">
        <v>14</v>
      </c>
      <c r="K18" s="6">
        <v>27</v>
      </c>
      <c r="L18" s="6">
        <v>23</v>
      </c>
      <c r="M18" s="6">
        <v>27</v>
      </c>
      <c r="N18" s="6">
        <v>23</v>
      </c>
      <c r="O18" s="6">
        <v>27</v>
      </c>
      <c r="P18" s="6">
        <v>31</v>
      </c>
      <c r="Q18" s="6">
        <v>8</v>
      </c>
      <c r="R18" s="6">
        <f t="shared" si="0"/>
        <v>14</v>
      </c>
      <c r="S18" s="6">
        <f t="shared" si="1"/>
        <v>13</v>
      </c>
      <c r="T18" s="6">
        <f t="shared" si="2"/>
        <v>8</v>
      </c>
      <c r="U18" s="18">
        <f t="shared" si="3"/>
        <v>202</v>
      </c>
      <c r="V18"/>
      <c r="W18"/>
    </row>
    <row r="19" spans="1:23" ht="12.75">
      <c r="A19" s="23">
        <f t="shared" si="4"/>
        <v>18</v>
      </c>
      <c r="B19" s="1">
        <v>119014</v>
      </c>
      <c r="C19" s="2" t="s">
        <v>70</v>
      </c>
      <c r="D19" s="4">
        <v>92</v>
      </c>
      <c r="E19" s="4" t="s">
        <v>17</v>
      </c>
      <c r="F19" s="2" t="s">
        <v>71</v>
      </c>
      <c r="G19" s="6">
        <v>53</v>
      </c>
      <c r="H19" s="6">
        <v>57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37</v>
      </c>
      <c r="P19" s="6">
        <v>33</v>
      </c>
      <c r="Q19" s="6">
        <v>2</v>
      </c>
      <c r="R19" s="6">
        <f t="shared" si="0"/>
        <v>0</v>
      </c>
      <c r="S19" s="6">
        <f t="shared" si="1"/>
        <v>0</v>
      </c>
      <c r="T19" s="6">
        <f t="shared" si="2"/>
        <v>0</v>
      </c>
      <c r="U19" s="18">
        <f t="shared" si="3"/>
        <v>182</v>
      </c>
      <c r="V19"/>
      <c r="W19"/>
    </row>
    <row r="20" spans="1:23" ht="12.75">
      <c r="A20" s="23">
        <f t="shared" si="4"/>
        <v>19</v>
      </c>
      <c r="B20" s="6">
        <v>112018</v>
      </c>
      <c r="C20" s="7" t="s">
        <v>93</v>
      </c>
      <c r="D20" s="8">
        <v>92</v>
      </c>
      <c r="E20" s="8">
        <v>3</v>
      </c>
      <c r="F20" s="7" t="s">
        <v>94</v>
      </c>
      <c r="G20" s="6">
        <v>0</v>
      </c>
      <c r="H20" s="6">
        <v>0</v>
      </c>
      <c r="I20" s="6">
        <v>0</v>
      </c>
      <c r="J20" s="6">
        <v>0</v>
      </c>
      <c r="K20" s="6">
        <v>23</v>
      </c>
      <c r="L20" s="6">
        <v>27</v>
      </c>
      <c r="M20" s="6">
        <v>31</v>
      </c>
      <c r="N20" s="6">
        <v>25</v>
      </c>
      <c r="O20" s="6">
        <v>25</v>
      </c>
      <c r="P20" s="6">
        <v>21</v>
      </c>
      <c r="Q20" s="6">
        <v>21</v>
      </c>
      <c r="R20" s="6">
        <f t="shared" si="0"/>
        <v>0</v>
      </c>
      <c r="S20" s="6">
        <f t="shared" si="1"/>
        <v>0</v>
      </c>
      <c r="T20" s="6">
        <f t="shared" si="2"/>
        <v>0</v>
      </c>
      <c r="U20" s="18">
        <f t="shared" si="3"/>
        <v>173</v>
      </c>
      <c r="V20"/>
      <c r="W20"/>
    </row>
    <row r="21" spans="1:23" ht="12.75">
      <c r="A21" s="23">
        <f t="shared" si="4"/>
        <v>20</v>
      </c>
      <c r="B21" s="47">
        <v>42038</v>
      </c>
      <c r="C21" s="42" t="s">
        <v>144</v>
      </c>
      <c r="D21" s="4">
        <v>93</v>
      </c>
      <c r="F21" s="2" t="s">
        <v>12</v>
      </c>
      <c r="G21" s="6">
        <v>14</v>
      </c>
      <c r="H21" s="6">
        <v>17</v>
      </c>
      <c r="I21" s="6">
        <v>19</v>
      </c>
      <c r="J21" s="6">
        <v>27</v>
      </c>
      <c r="K21" s="6">
        <v>0</v>
      </c>
      <c r="L21" s="6">
        <v>0</v>
      </c>
      <c r="M21" s="6">
        <v>23</v>
      </c>
      <c r="N21" s="6">
        <v>14</v>
      </c>
      <c r="O21" s="6">
        <v>17</v>
      </c>
      <c r="P21" s="6">
        <v>14</v>
      </c>
      <c r="Q21" s="6">
        <v>29</v>
      </c>
      <c r="R21" s="6">
        <f t="shared" si="0"/>
        <v>14</v>
      </c>
      <c r="S21" s="6">
        <f t="shared" si="1"/>
        <v>0</v>
      </c>
      <c r="T21" s="6">
        <f t="shared" si="2"/>
        <v>0</v>
      </c>
      <c r="U21" s="18">
        <f t="shared" si="3"/>
        <v>160</v>
      </c>
      <c r="V21"/>
      <c r="W21"/>
    </row>
    <row r="22" spans="1:23" ht="12.75">
      <c r="A22" s="23">
        <f t="shared" si="4"/>
        <v>21</v>
      </c>
      <c r="B22" s="1">
        <v>23123</v>
      </c>
      <c r="C22" s="2" t="s">
        <v>48</v>
      </c>
      <c r="D22" s="4">
        <v>92</v>
      </c>
      <c r="E22" s="4">
        <v>3</v>
      </c>
      <c r="F22" s="2" t="s">
        <v>16</v>
      </c>
      <c r="G22" s="6">
        <v>0</v>
      </c>
      <c r="H22" s="6">
        <v>0</v>
      </c>
      <c r="I22" s="6">
        <v>25</v>
      </c>
      <c r="J22" s="6">
        <v>23</v>
      </c>
      <c r="K22" s="6">
        <v>0</v>
      </c>
      <c r="L22" s="6">
        <v>0</v>
      </c>
      <c r="M22" s="6">
        <v>25</v>
      </c>
      <c r="N22" s="6">
        <v>27</v>
      </c>
      <c r="O22" s="6">
        <v>0</v>
      </c>
      <c r="P22" s="6">
        <v>0</v>
      </c>
      <c r="Q22" s="6">
        <v>27</v>
      </c>
      <c r="R22" s="6">
        <f t="shared" si="0"/>
        <v>0</v>
      </c>
      <c r="S22" s="6">
        <f t="shared" si="1"/>
        <v>0</v>
      </c>
      <c r="T22" s="6">
        <f t="shared" si="2"/>
        <v>0</v>
      </c>
      <c r="U22" s="18">
        <f t="shared" si="3"/>
        <v>127</v>
      </c>
      <c r="V22"/>
      <c r="W22"/>
    </row>
    <row r="23" spans="1:23" ht="12.75">
      <c r="A23" s="23">
        <f t="shared" si="4"/>
        <v>22</v>
      </c>
      <c r="B23" s="37">
        <v>66013</v>
      </c>
      <c r="C23" s="34" t="s">
        <v>56</v>
      </c>
      <c r="D23" s="32">
        <v>93</v>
      </c>
      <c r="E23" s="32">
        <v>0</v>
      </c>
      <c r="F23" s="34" t="s">
        <v>13</v>
      </c>
      <c r="G23" s="6">
        <v>21</v>
      </c>
      <c r="H23" s="6">
        <v>15</v>
      </c>
      <c r="I23" s="6">
        <v>8</v>
      </c>
      <c r="J23" s="6">
        <v>5</v>
      </c>
      <c r="K23" s="6">
        <v>17</v>
      </c>
      <c r="L23" s="6">
        <v>19</v>
      </c>
      <c r="M23" s="6">
        <v>14</v>
      </c>
      <c r="N23" s="6">
        <v>0</v>
      </c>
      <c r="O23" s="6">
        <v>12</v>
      </c>
      <c r="P23" s="6">
        <v>10</v>
      </c>
      <c r="Q23" s="6">
        <v>0</v>
      </c>
      <c r="R23" s="6">
        <f t="shared" si="0"/>
        <v>5</v>
      </c>
      <c r="S23" s="6">
        <f t="shared" si="1"/>
        <v>0</v>
      </c>
      <c r="T23" s="6">
        <f t="shared" si="2"/>
        <v>0</v>
      </c>
      <c r="U23" s="18">
        <f t="shared" si="3"/>
        <v>116</v>
      </c>
      <c r="V23"/>
      <c r="W23"/>
    </row>
    <row r="24" spans="2:23" ht="12.75">
      <c r="B24" s="47">
        <v>103036</v>
      </c>
      <c r="C24" s="42" t="s">
        <v>145</v>
      </c>
      <c r="D24" s="4">
        <v>93</v>
      </c>
      <c r="F24" s="2" t="s">
        <v>69</v>
      </c>
      <c r="G24" s="6">
        <v>12</v>
      </c>
      <c r="H24" s="6">
        <v>14</v>
      </c>
      <c r="I24" s="6">
        <v>4</v>
      </c>
      <c r="J24" s="6">
        <v>9</v>
      </c>
      <c r="K24" s="6">
        <v>13</v>
      </c>
      <c r="L24" s="6">
        <v>15</v>
      </c>
      <c r="M24" s="6">
        <v>17</v>
      </c>
      <c r="N24" s="6">
        <v>19</v>
      </c>
      <c r="O24" s="6">
        <v>15</v>
      </c>
      <c r="P24" s="6">
        <v>11</v>
      </c>
      <c r="Q24" s="6">
        <v>11</v>
      </c>
      <c r="R24" s="6">
        <f>SMALL(G24:Q24,3)</f>
        <v>11</v>
      </c>
      <c r="S24" s="6">
        <f>SMALL(G24:Q24,2)</f>
        <v>9</v>
      </c>
      <c r="T24" s="6">
        <f>MIN(G24:Q24)</f>
        <v>4</v>
      </c>
      <c r="U24" s="18">
        <f>SUM(G24:Q24)-T24-S24-R24</f>
        <v>116</v>
      </c>
      <c r="V24"/>
      <c r="W24"/>
    </row>
    <row r="25" spans="1:23" ht="12.75">
      <c r="A25" s="23">
        <v>24</v>
      </c>
      <c r="B25" s="15">
        <v>76015</v>
      </c>
      <c r="C25" s="7" t="s">
        <v>49</v>
      </c>
      <c r="D25" s="8">
        <v>92</v>
      </c>
      <c r="E25" s="8">
        <v>0</v>
      </c>
      <c r="F25" s="7" t="s">
        <v>27</v>
      </c>
      <c r="G25" s="6">
        <v>13</v>
      </c>
      <c r="H25" s="6">
        <v>0</v>
      </c>
      <c r="I25" s="6">
        <v>0</v>
      </c>
      <c r="J25" s="6">
        <v>11</v>
      </c>
      <c r="K25" s="6">
        <v>21</v>
      </c>
      <c r="L25" s="6">
        <v>17</v>
      </c>
      <c r="M25" s="6">
        <v>0</v>
      </c>
      <c r="N25" s="6">
        <v>0</v>
      </c>
      <c r="O25" s="6">
        <v>13</v>
      </c>
      <c r="P25" s="6">
        <v>12</v>
      </c>
      <c r="Q25" s="6">
        <v>14</v>
      </c>
      <c r="R25" s="6">
        <f t="shared" si="0"/>
        <v>0</v>
      </c>
      <c r="S25" s="6">
        <f t="shared" si="1"/>
        <v>0</v>
      </c>
      <c r="T25" s="6">
        <f t="shared" si="2"/>
        <v>0</v>
      </c>
      <c r="U25" s="18">
        <f t="shared" si="3"/>
        <v>101</v>
      </c>
      <c r="V25"/>
      <c r="W25"/>
    </row>
    <row r="26" spans="1:23" ht="12.75">
      <c r="A26" s="23">
        <f t="shared" si="4"/>
        <v>25</v>
      </c>
      <c r="B26" s="15">
        <v>42024</v>
      </c>
      <c r="C26" s="7" t="s">
        <v>165</v>
      </c>
      <c r="D26" s="8">
        <v>92</v>
      </c>
      <c r="E26" s="8"/>
      <c r="F26" s="7" t="s">
        <v>12</v>
      </c>
      <c r="G26" s="6">
        <v>0</v>
      </c>
      <c r="H26" s="6">
        <v>0</v>
      </c>
      <c r="I26" s="6">
        <v>23</v>
      </c>
      <c r="J26" s="6">
        <v>35</v>
      </c>
      <c r="K26" s="6">
        <v>0</v>
      </c>
      <c r="L26" s="6">
        <v>0</v>
      </c>
      <c r="M26" s="6">
        <v>0</v>
      </c>
      <c r="N26" s="6">
        <v>0</v>
      </c>
      <c r="O26" s="6">
        <v>19</v>
      </c>
      <c r="P26" s="6">
        <v>19</v>
      </c>
      <c r="Q26" s="6">
        <v>4</v>
      </c>
      <c r="R26" s="6">
        <f t="shared" si="0"/>
        <v>0</v>
      </c>
      <c r="S26" s="6">
        <f t="shared" si="1"/>
        <v>0</v>
      </c>
      <c r="T26" s="6">
        <f t="shared" si="2"/>
        <v>0</v>
      </c>
      <c r="U26" s="18">
        <f t="shared" si="3"/>
        <v>100</v>
      </c>
      <c r="V26"/>
      <c r="W26"/>
    </row>
    <row r="27" spans="1:23" ht="12.75">
      <c r="A27" s="23">
        <f t="shared" si="4"/>
        <v>26</v>
      </c>
      <c r="B27" s="6">
        <v>43015</v>
      </c>
      <c r="C27" s="7" t="s">
        <v>87</v>
      </c>
      <c r="D27" s="8">
        <v>93</v>
      </c>
      <c r="E27" s="8">
        <v>0</v>
      </c>
      <c r="F27" s="7" t="s">
        <v>7</v>
      </c>
      <c r="G27" s="6">
        <v>17</v>
      </c>
      <c r="H27" s="6">
        <v>19</v>
      </c>
      <c r="I27" s="6">
        <v>14</v>
      </c>
      <c r="J27" s="6">
        <v>19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4</v>
      </c>
      <c r="Q27" s="6">
        <v>23</v>
      </c>
      <c r="R27" s="6">
        <f t="shared" si="0"/>
        <v>0</v>
      </c>
      <c r="S27" s="6">
        <f t="shared" si="1"/>
        <v>0</v>
      </c>
      <c r="T27" s="6">
        <f t="shared" si="2"/>
        <v>0</v>
      </c>
      <c r="U27" s="18">
        <f t="shared" si="3"/>
        <v>96</v>
      </c>
      <c r="V27"/>
      <c r="W27"/>
    </row>
    <row r="28" spans="1:23" ht="12.75">
      <c r="A28" s="23">
        <f t="shared" si="4"/>
        <v>27</v>
      </c>
      <c r="B28" s="15">
        <v>133034</v>
      </c>
      <c r="C28" s="7" t="s">
        <v>169</v>
      </c>
      <c r="D28" s="8">
        <v>92</v>
      </c>
      <c r="E28" s="8"/>
      <c r="F28" s="7" t="s">
        <v>66</v>
      </c>
      <c r="G28" s="6">
        <v>0</v>
      </c>
      <c r="H28" s="6">
        <v>0</v>
      </c>
      <c r="I28" s="6">
        <v>9</v>
      </c>
      <c r="J28" s="6">
        <v>8</v>
      </c>
      <c r="K28" s="6">
        <v>15</v>
      </c>
      <c r="L28" s="6">
        <v>14</v>
      </c>
      <c r="M28" s="6">
        <v>11</v>
      </c>
      <c r="N28" s="6">
        <v>13</v>
      </c>
      <c r="O28" s="6">
        <v>8</v>
      </c>
      <c r="P28" s="6">
        <v>7</v>
      </c>
      <c r="Q28" s="6">
        <v>10</v>
      </c>
      <c r="R28" s="6">
        <f t="shared" si="0"/>
        <v>7</v>
      </c>
      <c r="S28" s="6">
        <f t="shared" si="1"/>
        <v>0</v>
      </c>
      <c r="T28" s="6">
        <f t="shared" si="2"/>
        <v>0</v>
      </c>
      <c r="U28" s="18">
        <f t="shared" si="3"/>
        <v>88</v>
      </c>
      <c r="V28"/>
      <c r="W28"/>
    </row>
    <row r="29" spans="1:23" ht="12.75">
      <c r="A29" s="23">
        <f t="shared" si="4"/>
        <v>28</v>
      </c>
      <c r="B29" s="1">
        <v>48073</v>
      </c>
      <c r="C29" s="2" t="s">
        <v>86</v>
      </c>
      <c r="D29" s="4">
        <v>92</v>
      </c>
      <c r="E29" s="4">
        <v>3</v>
      </c>
      <c r="F29" s="2" t="s">
        <v>18</v>
      </c>
      <c r="G29" s="6">
        <v>0</v>
      </c>
      <c r="H29" s="6">
        <v>0</v>
      </c>
      <c r="I29" s="6">
        <v>33</v>
      </c>
      <c r="J29" s="6">
        <v>12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40</v>
      </c>
      <c r="R29" s="6">
        <f t="shared" si="0"/>
        <v>0</v>
      </c>
      <c r="S29" s="6">
        <f t="shared" si="1"/>
        <v>0</v>
      </c>
      <c r="T29" s="6">
        <f t="shared" si="2"/>
        <v>0</v>
      </c>
      <c r="U29" s="18">
        <f t="shared" si="3"/>
        <v>85</v>
      </c>
      <c r="V29"/>
      <c r="W29"/>
    </row>
    <row r="30" spans="1:23" ht="12.75">
      <c r="A30" s="23">
        <f t="shared" si="4"/>
        <v>29</v>
      </c>
      <c r="B30" s="6">
        <v>10008</v>
      </c>
      <c r="C30" s="7" t="s">
        <v>168</v>
      </c>
      <c r="D30" s="8">
        <v>92</v>
      </c>
      <c r="E30" s="8"/>
      <c r="F30" s="7" t="s">
        <v>9</v>
      </c>
      <c r="G30" s="6">
        <v>0</v>
      </c>
      <c r="H30" s="6">
        <v>0</v>
      </c>
      <c r="I30" s="6">
        <v>15</v>
      </c>
      <c r="J30" s="6">
        <v>17</v>
      </c>
      <c r="K30" s="6">
        <v>19</v>
      </c>
      <c r="L30" s="6">
        <v>21</v>
      </c>
      <c r="M30" s="6">
        <v>0</v>
      </c>
      <c r="N30" s="6">
        <v>0</v>
      </c>
      <c r="O30" s="6">
        <v>0</v>
      </c>
      <c r="P30" s="6">
        <v>0</v>
      </c>
      <c r="Q30" s="6">
        <v>3</v>
      </c>
      <c r="R30" s="6">
        <f t="shared" si="0"/>
        <v>0</v>
      </c>
      <c r="S30" s="6">
        <f t="shared" si="1"/>
        <v>0</v>
      </c>
      <c r="T30" s="6">
        <f t="shared" si="2"/>
        <v>0</v>
      </c>
      <c r="U30" s="18">
        <f t="shared" si="3"/>
        <v>75</v>
      </c>
      <c r="V30"/>
      <c r="W30"/>
    </row>
    <row r="31" spans="1:23" ht="12.75">
      <c r="A31" s="23">
        <f t="shared" si="4"/>
        <v>30</v>
      </c>
      <c r="B31" s="47">
        <v>47027</v>
      </c>
      <c r="C31" s="42" t="s">
        <v>106</v>
      </c>
      <c r="D31" s="4">
        <v>92</v>
      </c>
      <c r="F31" s="7" t="s">
        <v>52</v>
      </c>
      <c r="G31" s="6">
        <v>15</v>
      </c>
      <c r="H31" s="6">
        <v>0</v>
      </c>
      <c r="I31" s="6">
        <v>12</v>
      </c>
      <c r="J31" s="6">
        <v>15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13</v>
      </c>
      <c r="Q31" s="6">
        <v>15</v>
      </c>
      <c r="R31" s="6">
        <f t="shared" si="0"/>
        <v>0</v>
      </c>
      <c r="S31" s="6">
        <f t="shared" si="1"/>
        <v>0</v>
      </c>
      <c r="T31" s="6">
        <f t="shared" si="2"/>
        <v>0</v>
      </c>
      <c r="U31" s="18">
        <f t="shared" si="3"/>
        <v>70</v>
      </c>
      <c r="V31"/>
      <c r="W31"/>
    </row>
    <row r="32" spans="1:21" ht="12.75">
      <c r="A32" s="23">
        <f t="shared" si="4"/>
        <v>31</v>
      </c>
      <c r="B32" s="1">
        <v>10047</v>
      </c>
      <c r="C32" s="7" t="s">
        <v>171</v>
      </c>
      <c r="D32" s="4">
        <v>93</v>
      </c>
      <c r="F32" s="2" t="s">
        <v>9</v>
      </c>
      <c r="G32" s="6">
        <v>0</v>
      </c>
      <c r="H32" s="6">
        <v>0</v>
      </c>
      <c r="I32" s="6">
        <v>3</v>
      </c>
      <c r="J32" s="6">
        <v>2</v>
      </c>
      <c r="K32" s="6">
        <v>0</v>
      </c>
      <c r="L32" s="6">
        <v>13</v>
      </c>
      <c r="M32" s="6">
        <v>12</v>
      </c>
      <c r="N32" s="6">
        <v>0</v>
      </c>
      <c r="O32" s="6">
        <v>10</v>
      </c>
      <c r="P32" s="6">
        <v>9</v>
      </c>
      <c r="Q32" s="6">
        <v>5</v>
      </c>
      <c r="R32" s="6">
        <f t="shared" si="0"/>
        <v>0</v>
      </c>
      <c r="S32" s="6">
        <f t="shared" si="1"/>
        <v>0</v>
      </c>
      <c r="T32" s="6">
        <f t="shared" si="2"/>
        <v>0</v>
      </c>
      <c r="U32" s="18">
        <f t="shared" si="3"/>
        <v>54</v>
      </c>
    </row>
    <row r="33" spans="1:21" ht="12.75">
      <c r="A33" s="23">
        <f t="shared" si="4"/>
        <v>32</v>
      </c>
      <c r="B33" s="1">
        <v>23033</v>
      </c>
      <c r="C33" s="2" t="s">
        <v>46</v>
      </c>
      <c r="D33" s="4">
        <v>92</v>
      </c>
      <c r="E33" s="4">
        <v>3</v>
      </c>
      <c r="F33" s="2" t="s">
        <v>16</v>
      </c>
      <c r="G33" s="6">
        <v>0</v>
      </c>
      <c r="H33" s="6">
        <v>0</v>
      </c>
      <c r="I33" s="6">
        <v>5</v>
      </c>
      <c r="J33" s="6">
        <v>7</v>
      </c>
      <c r="K33" s="6">
        <v>0</v>
      </c>
      <c r="L33" s="6">
        <v>0</v>
      </c>
      <c r="M33" s="6">
        <v>15</v>
      </c>
      <c r="N33" s="6">
        <v>21</v>
      </c>
      <c r="O33" s="6">
        <v>0</v>
      </c>
      <c r="P33" s="6">
        <v>0</v>
      </c>
      <c r="Q33" s="6">
        <v>1</v>
      </c>
      <c r="R33" s="6">
        <f t="shared" si="0"/>
        <v>0</v>
      </c>
      <c r="S33" s="6">
        <f t="shared" si="1"/>
        <v>0</v>
      </c>
      <c r="T33" s="6">
        <f t="shared" si="2"/>
        <v>0</v>
      </c>
      <c r="U33" s="18">
        <f t="shared" si="3"/>
        <v>49</v>
      </c>
    </row>
    <row r="34" spans="1:21" ht="12.75">
      <c r="A34" s="23">
        <f t="shared" si="4"/>
        <v>33</v>
      </c>
      <c r="B34" s="1">
        <v>17037</v>
      </c>
      <c r="C34" s="2" t="s">
        <v>212</v>
      </c>
      <c r="D34" s="4">
        <v>92</v>
      </c>
      <c r="F34" s="2" t="s">
        <v>211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21</v>
      </c>
      <c r="P34" s="6">
        <v>25</v>
      </c>
      <c r="Q34" s="6">
        <v>0</v>
      </c>
      <c r="R34" s="6">
        <f t="shared" si="0"/>
        <v>0</v>
      </c>
      <c r="S34" s="6">
        <f t="shared" si="1"/>
        <v>0</v>
      </c>
      <c r="T34" s="6">
        <f t="shared" si="2"/>
        <v>0</v>
      </c>
      <c r="U34" s="18">
        <f t="shared" si="3"/>
        <v>46</v>
      </c>
    </row>
    <row r="35" spans="1:21" ht="12.75">
      <c r="A35" s="23">
        <f t="shared" si="4"/>
        <v>34</v>
      </c>
      <c r="B35" s="1">
        <v>23042</v>
      </c>
      <c r="C35" s="2" t="s">
        <v>124</v>
      </c>
      <c r="D35" s="4">
        <v>92</v>
      </c>
      <c r="F35" s="2" t="s">
        <v>16</v>
      </c>
      <c r="G35" s="6">
        <v>0</v>
      </c>
      <c r="H35" s="6">
        <v>0</v>
      </c>
      <c r="I35" s="6">
        <v>21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17</v>
      </c>
      <c r="R35" s="6">
        <f t="shared" si="0"/>
        <v>0</v>
      </c>
      <c r="S35" s="6">
        <f t="shared" si="1"/>
        <v>0</v>
      </c>
      <c r="T35" s="6">
        <f t="shared" si="2"/>
        <v>0</v>
      </c>
      <c r="U35" s="18">
        <f t="shared" si="3"/>
        <v>38</v>
      </c>
    </row>
    <row r="36" spans="1:21" ht="12.75">
      <c r="A36" s="23">
        <f t="shared" si="4"/>
        <v>35</v>
      </c>
      <c r="B36" s="1">
        <v>9039</v>
      </c>
      <c r="C36" s="2" t="s">
        <v>117</v>
      </c>
      <c r="D36" s="4">
        <v>93</v>
      </c>
      <c r="F36" s="2" t="s">
        <v>6</v>
      </c>
      <c r="G36" s="6">
        <v>0</v>
      </c>
      <c r="H36" s="6">
        <v>0</v>
      </c>
      <c r="I36" s="6">
        <v>6</v>
      </c>
      <c r="J36" s="6">
        <v>6</v>
      </c>
      <c r="K36" s="6">
        <v>0</v>
      </c>
      <c r="L36" s="6">
        <v>0</v>
      </c>
      <c r="M36" s="6">
        <v>13</v>
      </c>
      <c r="N36" s="6">
        <v>0</v>
      </c>
      <c r="O36" s="6">
        <v>0</v>
      </c>
      <c r="P36" s="6">
        <v>8</v>
      </c>
      <c r="Q36" s="6">
        <v>0</v>
      </c>
      <c r="R36" s="6">
        <f t="shared" si="0"/>
        <v>0</v>
      </c>
      <c r="S36" s="6">
        <f t="shared" si="1"/>
        <v>0</v>
      </c>
      <c r="T36" s="6">
        <f t="shared" si="2"/>
        <v>0</v>
      </c>
      <c r="U36" s="18">
        <f t="shared" si="3"/>
        <v>33</v>
      </c>
    </row>
    <row r="37" spans="1:21" ht="12.75">
      <c r="A37" s="23">
        <f t="shared" si="4"/>
        <v>36</v>
      </c>
      <c r="B37" s="14">
        <v>34030</v>
      </c>
      <c r="C37" s="7" t="s">
        <v>166</v>
      </c>
      <c r="D37" s="4">
        <v>92</v>
      </c>
      <c r="F37" s="2" t="s">
        <v>167</v>
      </c>
      <c r="G37" s="6">
        <v>0</v>
      </c>
      <c r="H37" s="6">
        <v>0</v>
      </c>
      <c r="I37" s="6">
        <v>17</v>
      </c>
      <c r="J37" s="6">
        <v>10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f t="shared" si="0"/>
        <v>0</v>
      </c>
      <c r="S37" s="6">
        <f t="shared" si="1"/>
        <v>0</v>
      </c>
      <c r="T37" s="6">
        <f t="shared" si="2"/>
        <v>0</v>
      </c>
      <c r="U37" s="18">
        <f t="shared" si="3"/>
        <v>27</v>
      </c>
    </row>
    <row r="38" spans="1:21" ht="12.75">
      <c r="A38" s="23">
        <f t="shared" si="4"/>
        <v>37</v>
      </c>
      <c r="B38" s="14">
        <v>132052</v>
      </c>
      <c r="C38" s="2" t="s">
        <v>187</v>
      </c>
      <c r="D38" s="4">
        <v>92</v>
      </c>
      <c r="F38" s="2" t="s">
        <v>188</v>
      </c>
      <c r="G38" s="6">
        <v>0</v>
      </c>
      <c r="H38" s="6">
        <v>0</v>
      </c>
      <c r="I38" s="6">
        <v>0</v>
      </c>
      <c r="J38" s="6">
        <v>0</v>
      </c>
      <c r="K38" s="6">
        <v>14</v>
      </c>
      <c r="L38" s="6">
        <v>12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f t="shared" si="0"/>
        <v>0</v>
      </c>
      <c r="S38" s="6">
        <f t="shared" si="1"/>
        <v>0</v>
      </c>
      <c r="T38" s="6">
        <f t="shared" si="2"/>
        <v>0</v>
      </c>
      <c r="U38" s="18">
        <f t="shared" si="3"/>
        <v>26</v>
      </c>
    </row>
    <row r="39" spans="1:21" ht="12.75">
      <c r="A39" s="23">
        <f t="shared" si="4"/>
        <v>38</v>
      </c>
      <c r="B39" s="14">
        <v>132049</v>
      </c>
      <c r="C39" s="2" t="s">
        <v>189</v>
      </c>
      <c r="D39" s="4">
        <v>93</v>
      </c>
      <c r="F39" s="2" t="s">
        <v>188</v>
      </c>
      <c r="G39" s="6">
        <v>0</v>
      </c>
      <c r="H39" s="6">
        <v>0</v>
      </c>
      <c r="I39" s="6">
        <v>0</v>
      </c>
      <c r="J39" s="6">
        <v>0</v>
      </c>
      <c r="K39" s="6">
        <v>12</v>
      </c>
      <c r="L39" s="6">
        <v>11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f t="shared" si="0"/>
        <v>0</v>
      </c>
      <c r="S39" s="6">
        <f t="shared" si="1"/>
        <v>0</v>
      </c>
      <c r="T39" s="6">
        <f t="shared" si="2"/>
        <v>0</v>
      </c>
      <c r="U39" s="18">
        <f t="shared" si="3"/>
        <v>23</v>
      </c>
    </row>
    <row r="40" spans="1:21" ht="12.75">
      <c r="A40" s="23">
        <f t="shared" si="4"/>
        <v>39</v>
      </c>
      <c r="B40" s="6">
        <v>23141</v>
      </c>
      <c r="C40" s="7" t="s">
        <v>174</v>
      </c>
      <c r="D40" s="8">
        <v>92</v>
      </c>
      <c r="E40" s="8"/>
      <c r="F40" s="7" t="s">
        <v>16</v>
      </c>
      <c r="G40" s="6">
        <v>0</v>
      </c>
      <c r="H40" s="6">
        <v>0</v>
      </c>
      <c r="I40" s="6">
        <v>1</v>
      </c>
      <c r="J40" s="6">
        <v>4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12</v>
      </c>
      <c r="R40" s="6">
        <f t="shared" si="0"/>
        <v>0</v>
      </c>
      <c r="S40" s="6">
        <f t="shared" si="1"/>
        <v>0</v>
      </c>
      <c r="T40" s="6">
        <f t="shared" si="2"/>
        <v>0</v>
      </c>
      <c r="U40" s="18">
        <f t="shared" si="3"/>
        <v>17</v>
      </c>
    </row>
    <row r="41" spans="1:21" ht="12.75">
      <c r="A41" s="23">
        <f t="shared" si="4"/>
        <v>40</v>
      </c>
      <c r="B41" s="15">
        <v>60018</v>
      </c>
      <c r="C41" s="7" t="s">
        <v>209</v>
      </c>
      <c r="D41" s="8">
        <v>93</v>
      </c>
      <c r="F41" s="8" t="s">
        <v>210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9</v>
      </c>
      <c r="P41" s="6">
        <v>6</v>
      </c>
      <c r="Q41" s="6">
        <v>0</v>
      </c>
      <c r="R41" s="6">
        <f t="shared" si="0"/>
        <v>0</v>
      </c>
      <c r="S41" s="6">
        <f t="shared" si="1"/>
        <v>0</v>
      </c>
      <c r="T41" s="6">
        <f t="shared" si="2"/>
        <v>0</v>
      </c>
      <c r="U41" s="18">
        <f t="shared" si="3"/>
        <v>15</v>
      </c>
    </row>
    <row r="42" spans="1:21" ht="12.75">
      <c r="A42" s="23">
        <f t="shared" si="4"/>
        <v>41</v>
      </c>
      <c r="B42" s="14">
        <v>75001</v>
      </c>
      <c r="C42" s="2" t="s">
        <v>213</v>
      </c>
      <c r="D42" s="4">
        <v>93</v>
      </c>
      <c r="F42" s="2" t="s">
        <v>214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7</v>
      </c>
      <c r="P42" s="6">
        <v>5</v>
      </c>
      <c r="Q42" s="6">
        <v>0</v>
      </c>
      <c r="R42" s="6">
        <f t="shared" si="0"/>
        <v>0</v>
      </c>
      <c r="S42" s="6">
        <f t="shared" si="1"/>
        <v>0</v>
      </c>
      <c r="T42" s="6">
        <f t="shared" si="2"/>
        <v>0</v>
      </c>
      <c r="U42" s="18">
        <f t="shared" si="3"/>
        <v>12</v>
      </c>
    </row>
    <row r="43" spans="1:21" ht="12.75">
      <c r="A43" s="23">
        <f t="shared" si="4"/>
        <v>42</v>
      </c>
      <c r="B43" s="15">
        <v>26013</v>
      </c>
      <c r="C43" s="7" t="s">
        <v>172</v>
      </c>
      <c r="D43" s="8">
        <v>92</v>
      </c>
      <c r="E43" s="8"/>
      <c r="F43" s="7" t="s">
        <v>173</v>
      </c>
      <c r="G43" s="6">
        <v>0</v>
      </c>
      <c r="H43" s="6">
        <v>0</v>
      </c>
      <c r="I43" s="6">
        <v>2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5</v>
      </c>
      <c r="P43" s="6">
        <v>3</v>
      </c>
      <c r="Q43" s="6">
        <v>0</v>
      </c>
      <c r="R43" s="6">
        <f t="shared" si="0"/>
        <v>0</v>
      </c>
      <c r="S43" s="6">
        <f t="shared" si="1"/>
        <v>0</v>
      </c>
      <c r="T43" s="6">
        <f t="shared" si="2"/>
        <v>0</v>
      </c>
      <c r="U43" s="18">
        <f t="shared" si="3"/>
        <v>11</v>
      </c>
    </row>
    <row r="44" spans="1:21" ht="12.75">
      <c r="A44" s="23">
        <f t="shared" si="4"/>
        <v>43</v>
      </c>
      <c r="B44" s="1">
        <v>38032</v>
      </c>
      <c r="C44" s="7" t="s">
        <v>170</v>
      </c>
      <c r="D44" s="4">
        <v>93</v>
      </c>
      <c r="F44" s="2" t="s">
        <v>146</v>
      </c>
      <c r="G44" s="6">
        <v>0</v>
      </c>
      <c r="H44" s="6">
        <v>0</v>
      </c>
      <c r="I44" s="6">
        <v>7</v>
      </c>
      <c r="J44" s="6">
        <v>3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f t="shared" si="0"/>
        <v>0</v>
      </c>
      <c r="S44" s="6">
        <f t="shared" si="1"/>
        <v>0</v>
      </c>
      <c r="T44" s="6">
        <f t="shared" si="2"/>
        <v>0</v>
      </c>
      <c r="U44" s="18">
        <f t="shared" si="3"/>
        <v>10</v>
      </c>
    </row>
    <row r="45" spans="3:21" ht="12.75">
      <c r="C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2:21" ht="12.75">
      <c r="B46" s="2" t="s">
        <v>222</v>
      </c>
      <c r="C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3:21" ht="12.75">
      <c r="C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2:21" ht="12.75">
      <c r="B48" s="1" t="s">
        <v>224</v>
      </c>
      <c r="C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2:21" ht="12.75">
      <c r="B49" s="15"/>
      <c r="C49" s="7"/>
      <c r="D49" s="8"/>
      <c r="E49" s="8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7:21" ht="12.7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7:21" ht="12.7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7:21" ht="12.7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7:21" ht="12.7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7:21" ht="12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2:21" ht="12.75">
      <c r="B55" s="6"/>
      <c r="C55" s="7"/>
      <c r="D55" s="8"/>
      <c r="E55" s="8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7:21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7:21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7:21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2:21" ht="12.75">
      <c r="B59" s="6"/>
      <c r="C59" s="7"/>
      <c r="D59" s="8"/>
      <c r="E59" s="8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8"/>
    </row>
    <row r="60" spans="7:21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</row>
    <row r="61" spans="7:21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8"/>
    </row>
    <row r="62" spans="7:21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8"/>
    </row>
    <row r="63" spans="2:21" ht="12.75">
      <c r="B63" s="24"/>
      <c r="C63" s="7"/>
      <c r="D63" s="8"/>
      <c r="E63" s="8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8"/>
    </row>
    <row r="64" spans="7:21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8"/>
    </row>
    <row r="65" spans="2:21" ht="12.75">
      <c r="B65" s="15"/>
      <c r="C65" s="7"/>
      <c r="D65" s="8"/>
      <c r="E65" s="8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8"/>
    </row>
    <row r="66" spans="1:21" ht="12.75">
      <c r="A66" s="22"/>
      <c r="B66" s="6"/>
      <c r="C66" s="7"/>
      <c r="D66" s="8"/>
      <c r="E66" s="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8"/>
    </row>
    <row r="67" spans="1:21" ht="12.75">
      <c r="A67" s="22"/>
      <c r="B67" s="15"/>
      <c r="C67" s="7"/>
      <c r="D67" s="8"/>
      <c r="E67" s="8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8"/>
    </row>
    <row r="68" spans="1:21" ht="12.75">
      <c r="A68" s="22"/>
      <c r="B68" s="6"/>
      <c r="C68" s="7"/>
      <c r="D68" s="8"/>
      <c r="E68" s="8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8"/>
    </row>
    <row r="69" spans="1:21" ht="12.75">
      <c r="A69" s="22"/>
      <c r="B69" s="15"/>
      <c r="C69" s="7"/>
      <c r="D69" s="8"/>
      <c r="E69" s="8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8"/>
    </row>
    <row r="70" spans="1:21" ht="12.75">
      <c r="A70" s="22"/>
      <c r="B70" s="6"/>
      <c r="C70" s="7"/>
      <c r="D70" s="8"/>
      <c r="E70" s="8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8"/>
    </row>
    <row r="71" spans="1:21" ht="12.75">
      <c r="A71" s="22"/>
      <c r="B71" s="15"/>
      <c r="C71" s="7"/>
      <c r="D71" s="8"/>
      <c r="E71" s="8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8"/>
    </row>
    <row r="72" spans="1:21" ht="12.75">
      <c r="A72" s="22"/>
      <c r="B72" s="9"/>
      <c r="C72" s="12"/>
      <c r="E72" s="10"/>
      <c r="F72" s="1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8"/>
    </row>
    <row r="73" spans="1:21" ht="12.75">
      <c r="A73" s="22"/>
      <c r="B73" s="9"/>
      <c r="C73" s="12"/>
      <c r="D73" s="11"/>
      <c r="E73" s="10"/>
      <c r="F73" s="12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8"/>
    </row>
    <row r="74" spans="1:21" ht="12.75">
      <c r="A74" s="22"/>
      <c r="B74" s="6"/>
      <c r="C74" s="7"/>
      <c r="D74" s="8"/>
      <c r="E74" s="8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8"/>
    </row>
    <row r="75" spans="2:21" ht="12.75">
      <c r="B75" s="6"/>
      <c r="C75" s="7"/>
      <c r="D75" s="8"/>
      <c r="E75" s="8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8"/>
    </row>
    <row r="76" spans="2:21" ht="12.75">
      <c r="B76" s="9"/>
      <c r="C76" s="12"/>
      <c r="D76" s="11"/>
      <c r="E76" s="1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8"/>
    </row>
  </sheetData>
  <printOptions/>
  <pageMargins left="0.1968503937007874" right="0.1968503937007874" top="0.984251968503937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V71"/>
  <sheetViews>
    <sheetView workbookViewId="0" topLeftCell="A1">
      <selection activeCell="B22" sqref="B22"/>
    </sheetView>
  </sheetViews>
  <sheetFormatPr defaultColWidth="9.00390625" defaultRowHeight="12.75"/>
  <cols>
    <col min="1" max="1" width="5.125" style="4" bestFit="1" customWidth="1"/>
    <col min="2" max="2" width="7.125" style="1" customWidth="1"/>
    <col min="3" max="3" width="17.7539062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4.75390625" style="1" customWidth="1"/>
  </cols>
  <sheetData>
    <row r="1" spans="1:21" ht="51" customHeight="1">
      <c r="A1" s="3" t="s">
        <v>0</v>
      </c>
      <c r="B1" s="3" t="s">
        <v>1</v>
      </c>
      <c r="C1" s="28" t="s">
        <v>61</v>
      </c>
      <c r="D1" s="3" t="s">
        <v>2</v>
      </c>
      <c r="E1" s="3" t="s">
        <v>3</v>
      </c>
      <c r="F1" s="5" t="s">
        <v>4</v>
      </c>
      <c r="G1" s="17" t="s">
        <v>135</v>
      </c>
      <c r="H1" s="17" t="s">
        <v>134</v>
      </c>
      <c r="I1" s="17" t="s">
        <v>137</v>
      </c>
      <c r="J1" s="17" t="s">
        <v>136</v>
      </c>
      <c r="K1" s="17" t="s">
        <v>139</v>
      </c>
      <c r="L1" s="17" t="s">
        <v>138</v>
      </c>
      <c r="M1" s="17" t="s">
        <v>98</v>
      </c>
      <c r="N1" s="17" t="s">
        <v>99</v>
      </c>
      <c r="O1" s="17" t="s">
        <v>141</v>
      </c>
      <c r="P1" s="17" t="s">
        <v>140</v>
      </c>
      <c r="Q1" s="17" t="s">
        <v>23</v>
      </c>
      <c r="R1" s="46" t="s">
        <v>143</v>
      </c>
      <c r="S1" s="3" t="s">
        <v>20</v>
      </c>
      <c r="T1" s="3" t="s">
        <v>14</v>
      </c>
      <c r="U1" s="3" t="s">
        <v>5</v>
      </c>
    </row>
    <row r="2" spans="1:22" ht="12.75">
      <c r="A2" s="23">
        <v>1</v>
      </c>
      <c r="B2" s="1">
        <v>12048</v>
      </c>
      <c r="C2" s="2" t="s">
        <v>35</v>
      </c>
      <c r="D2" s="4">
        <v>92</v>
      </c>
      <c r="F2" s="2" t="s">
        <v>207</v>
      </c>
      <c r="G2" s="6">
        <v>47</v>
      </c>
      <c r="H2" s="50">
        <v>60</v>
      </c>
      <c r="I2" s="50">
        <v>60</v>
      </c>
      <c r="J2" s="50">
        <v>60</v>
      </c>
      <c r="K2" s="50">
        <v>60</v>
      </c>
      <c r="L2" s="51">
        <v>38</v>
      </c>
      <c r="M2" s="6">
        <v>53</v>
      </c>
      <c r="N2" s="50">
        <v>60</v>
      </c>
      <c r="O2" s="50">
        <v>60</v>
      </c>
      <c r="P2" s="50">
        <v>60</v>
      </c>
      <c r="Q2" s="6">
        <v>53</v>
      </c>
      <c r="R2" s="6">
        <f>SMALL(G2:Q2,3)</f>
        <v>53</v>
      </c>
      <c r="S2" s="6">
        <f>SMALL(G2:Q2,2)</f>
        <v>47</v>
      </c>
      <c r="T2" s="6">
        <f>MIN(G2:Q2)</f>
        <v>38</v>
      </c>
      <c r="U2" s="18">
        <f>SUM(G2:Q2)-T2-S2-R2</f>
        <v>473</v>
      </c>
      <c r="V2" s="11"/>
    </row>
    <row r="3" spans="1:22" ht="12.75">
      <c r="A3" s="23">
        <f>1+A2</f>
        <v>2</v>
      </c>
      <c r="B3" s="1">
        <v>80004</v>
      </c>
      <c r="C3" s="2" t="s">
        <v>131</v>
      </c>
      <c r="D3" s="4">
        <v>93</v>
      </c>
      <c r="E3" s="4">
        <v>3</v>
      </c>
      <c r="F3" s="2" t="s">
        <v>51</v>
      </c>
      <c r="G3" s="6">
        <v>53</v>
      </c>
      <c r="H3" s="6">
        <v>53</v>
      </c>
      <c r="I3" s="6">
        <v>47</v>
      </c>
      <c r="J3" s="6">
        <v>42</v>
      </c>
      <c r="K3" s="6">
        <v>53</v>
      </c>
      <c r="L3" s="51">
        <v>47</v>
      </c>
      <c r="M3" s="50">
        <v>60</v>
      </c>
      <c r="N3" s="6">
        <v>47</v>
      </c>
      <c r="O3" s="6">
        <v>47</v>
      </c>
      <c r="P3" s="6">
        <v>47</v>
      </c>
      <c r="Q3" s="50">
        <v>60</v>
      </c>
      <c r="R3" s="6">
        <f aca="true" t="shared" si="0" ref="R3:R20">SMALL(G3:Q3,3)</f>
        <v>47</v>
      </c>
      <c r="S3" s="6">
        <f aca="true" t="shared" si="1" ref="S3:S20">SMALL(G3:Q3,2)</f>
        <v>47</v>
      </c>
      <c r="T3" s="6">
        <f aca="true" t="shared" si="2" ref="T3:T20">MIN(G3:Q3)</f>
        <v>42</v>
      </c>
      <c r="U3" s="18">
        <f aca="true" t="shared" si="3" ref="U3:U20">SUM(G3:Q3)-T3-S3-R3</f>
        <v>420</v>
      </c>
      <c r="V3" s="11"/>
    </row>
    <row r="4" spans="1:22" ht="12.75">
      <c r="A4" s="23">
        <f>1+A3</f>
        <v>3</v>
      </c>
      <c r="B4" s="6">
        <v>49030</v>
      </c>
      <c r="C4" s="7" t="s">
        <v>37</v>
      </c>
      <c r="D4" s="8">
        <v>92</v>
      </c>
      <c r="E4" s="8">
        <v>3</v>
      </c>
      <c r="F4" s="7" t="s">
        <v>8</v>
      </c>
      <c r="G4" s="6">
        <v>42</v>
      </c>
      <c r="H4" s="6">
        <v>47</v>
      </c>
      <c r="I4" s="6">
        <v>53</v>
      </c>
      <c r="J4" s="6">
        <v>47</v>
      </c>
      <c r="K4" s="6">
        <v>47</v>
      </c>
      <c r="L4" s="51">
        <v>53</v>
      </c>
      <c r="M4" s="6">
        <v>42</v>
      </c>
      <c r="N4" s="6">
        <v>53</v>
      </c>
      <c r="O4" s="6">
        <v>34</v>
      </c>
      <c r="P4" s="6">
        <v>53</v>
      </c>
      <c r="Q4" s="6">
        <v>47</v>
      </c>
      <c r="R4" s="6">
        <f t="shared" si="0"/>
        <v>42</v>
      </c>
      <c r="S4" s="6">
        <f t="shared" si="1"/>
        <v>42</v>
      </c>
      <c r="T4" s="6">
        <f t="shared" si="2"/>
        <v>34</v>
      </c>
      <c r="U4" s="18">
        <f t="shared" si="3"/>
        <v>400</v>
      </c>
      <c r="V4" s="11"/>
    </row>
    <row r="5" spans="1:22" ht="12.75">
      <c r="A5" s="23">
        <f>1+A4</f>
        <v>4</v>
      </c>
      <c r="B5" s="6">
        <v>9019</v>
      </c>
      <c r="C5" s="7" t="s">
        <v>36</v>
      </c>
      <c r="D5" s="8">
        <v>92</v>
      </c>
      <c r="E5" s="10"/>
      <c r="F5" s="7" t="s">
        <v>6</v>
      </c>
      <c r="G5" s="50">
        <v>60</v>
      </c>
      <c r="H5" s="6">
        <v>42</v>
      </c>
      <c r="I5" s="6">
        <v>42</v>
      </c>
      <c r="J5" s="6">
        <v>53</v>
      </c>
      <c r="K5" s="6">
        <v>42</v>
      </c>
      <c r="L5" s="52">
        <v>60</v>
      </c>
      <c r="M5" s="6">
        <v>47</v>
      </c>
      <c r="N5" s="6">
        <v>31</v>
      </c>
      <c r="O5" s="6">
        <v>42</v>
      </c>
      <c r="P5" s="6">
        <v>42</v>
      </c>
      <c r="Q5" s="6">
        <v>42</v>
      </c>
      <c r="R5" s="6">
        <f t="shared" si="0"/>
        <v>42</v>
      </c>
      <c r="S5" s="6">
        <f t="shared" si="1"/>
        <v>42</v>
      </c>
      <c r="T5" s="6">
        <f t="shared" si="2"/>
        <v>31</v>
      </c>
      <c r="U5" s="18">
        <f t="shared" si="3"/>
        <v>388</v>
      </c>
      <c r="V5" s="11"/>
    </row>
    <row r="6" spans="1:22" ht="12.75">
      <c r="A6" s="23">
        <f>1+A5</f>
        <v>5</v>
      </c>
      <c r="B6" s="14">
        <v>133011</v>
      </c>
      <c r="C6" s="2" t="s">
        <v>38</v>
      </c>
      <c r="D6" s="8">
        <v>92</v>
      </c>
      <c r="E6" s="8">
        <v>3</v>
      </c>
      <c r="F6" s="2" t="s">
        <v>66</v>
      </c>
      <c r="G6" s="6">
        <v>38</v>
      </c>
      <c r="H6" s="6">
        <v>28</v>
      </c>
      <c r="I6" s="6">
        <v>38</v>
      </c>
      <c r="J6" s="6">
        <v>0</v>
      </c>
      <c r="K6" s="6">
        <v>38</v>
      </c>
      <c r="L6" s="51">
        <v>34</v>
      </c>
      <c r="M6" s="6">
        <v>38</v>
      </c>
      <c r="N6" s="6">
        <v>28</v>
      </c>
      <c r="O6" s="6">
        <v>53</v>
      </c>
      <c r="P6" s="6">
        <v>38</v>
      </c>
      <c r="Q6" s="6">
        <v>38</v>
      </c>
      <c r="R6" s="6">
        <f t="shared" si="0"/>
        <v>28</v>
      </c>
      <c r="S6" s="6">
        <f t="shared" si="1"/>
        <v>28</v>
      </c>
      <c r="T6" s="6">
        <f t="shared" si="2"/>
        <v>0</v>
      </c>
      <c r="U6" s="18">
        <f t="shared" si="3"/>
        <v>315</v>
      </c>
      <c r="V6" s="11"/>
    </row>
    <row r="7" spans="1:22" ht="12.75">
      <c r="A7" s="23">
        <f aca="true" t="shared" si="4" ref="A7:A20">1+A6</f>
        <v>6</v>
      </c>
      <c r="B7" s="1">
        <v>121016</v>
      </c>
      <c r="C7" s="7" t="s">
        <v>80</v>
      </c>
      <c r="D7" s="4">
        <v>93</v>
      </c>
      <c r="E7" s="4">
        <v>3</v>
      </c>
      <c r="F7" s="2" t="s">
        <v>15</v>
      </c>
      <c r="G7" s="6">
        <v>0</v>
      </c>
      <c r="H7" s="6">
        <v>0</v>
      </c>
      <c r="I7" s="6">
        <v>34</v>
      </c>
      <c r="J7" s="6">
        <v>38</v>
      </c>
      <c r="K7" s="6">
        <v>34</v>
      </c>
      <c r="L7" s="51">
        <v>42</v>
      </c>
      <c r="M7" s="6">
        <v>31</v>
      </c>
      <c r="N7" s="6">
        <v>42</v>
      </c>
      <c r="O7" s="6">
        <v>18</v>
      </c>
      <c r="P7" s="6">
        <v>34</v>
      </c>
      <c r="Q7" s="6">
        <v>16</v>
      </c>
      <c r="R7" s="6">
        <f t="shared" si="0"/>
        <v>16</v>
      </c>
      <c r="S7" s="6">
        <f t="shared" si="1"/>
        <v>0</v>
      </c>
      <c r="T7" s="6">
        <f t="shared" si="2"/>
        <v>0</v>
      </c>
      <c r="U7" s="18">
        <f t="shared" si="3"/>
        <v>273</v>
      </c>
      <c r="V7" s="11"/>
    </row>
    <row r="8" spans="1:22" ht="12.75">
      <c r="A8" s="23">
        <v>7</v>
      </c>
      <c r="B8" s="14">
        <v>49035</v>
      </c>
      <c r="C8" s="2" t="s">
        <v>40</v>
      </c>
      <c r="D8" s="8">
        <v>92</v>
      </c>
      <c r="E8" s="8">
        <v>0</v>
      </c>
      <c r="F8" s="7" t="s">
        <v>8</v>
      </c>
      <c r="G8" s="6">
        <v>34</v>
      </c>
      <c r="H8" s="6">
        <v>38</v>
      </c>
      <c r="I8" s="6">
        <v>28</v>
      </c>
      <c r="J8" s="6">
        <v>31</v>
      </c>
      <c r="K8" s="6">
        <v>31</v>
      </c>
      <c r="L8" s="51">
        <v>31</v>
      </c>
      <c r="M8" s="6">
        <v>34</v>
      </c>
      <c r="N8" s="6">
        <v>38</v>
      </c>
      <c r="O8" s="6">
        <v>0</v>
      </c>
      <c r="P8" s="6">
        <v>0</v>
      </c>
      <c r="Q8" s="6">
        <v>0</v>
      </c>
      <c r="R8" s="6">
        <f t="shared" si="0"/>
        <v>0</v>
      </c>
      <c r="S8" s="6">
        <f t="shared" si="1"/>
        <v>0</v>
      </c>
      <c r="T8" s="6">
        <f t="shared" si="2"/>
        <v>0</v>
      </c>
      <c r="U8" s="18">
        <f t="shared" si="3"/>
        <v>265</v>
      </c>
      <c r="V8" s="11"/>
    </row>
    <row r="9" spans="1:22" ht="12.75">
      <c r="A9" s="23">
        <v>8</v>
      </c>
      <c r="B9" s="14">
        <v>19002</v>
      </c>
      <c r="C9" s="2" t="s">
        <v>39</v>
      </c>
      <c r="D9" s="8">
        <v>92</v>
      </c>
      <c r="E9" s="8">
        <v>3</v>
      </c>
      <c r="F9" s="2" t="s">
        <v>34</v>
      </c>
      <c r="G9" s="6">
        <v>31</v>
      </c>
      <c r="H9" s="6">
        <v>34</v>
      </c>
      <c r="I9" s="6">
        <v>31</v>
      </c>
      <c r="J9" s="6">
        <v>34</v>
      </c>
      <c r="K9" s="6">
        <v>28</v>
      </c>
      <c r="L9" s="51">
        <v>28</v>
      </c>
      <c r="M9" s="6">
        <v>25</v>
      </c>
      <c r="N9" s="6">
        <v>25</v>
      </c>
      <c r="O9" s="6">
        <v>31</v>
      </c>
      <c r="P9" s="6">
        <v>28</v>
      </c>
      <c r="Q9" s="6">
        <v>20</v>
      </c>
      <c r="R9" s="6">
        <f t="shared" si="0"/>
        <v>25</v>
      </c>
      <c r="S9" s="6">
        <f t="shared" si="1"/>
        <v>25</v>
      </c>
      <c r="T9" s="6">
        <f t="shared" si="2"/>
        <v>20</v>
      </c>
      <c r="U9" s="18">
        <f t="shared" si="3"/>
        <v>245</v>
      </c>
      <c r="V9" s="11"/>
    </row>
    <row r="10" spans="1:22" ht="12.75">
      <c r="A10" s="23">
        <v>9</v>
      </c>
      <c r="B10" s="1">
        <v>133015</v>
      </c>
      <c r="C10" s="2" t="s">
        <v>81</v>
      </c>
      <c r="D10" s="4">
        <v>92</v>
      </c>
      <c r="E10" s="4">
        <v>3</v>
      </c>
      <c r="F10" s="2" t="s">
        <v>66</v>
      </c>
      <c r="G10" s="6">
        <v>28</v>
      </c>
      <c r="H10" s="6">
        <v>31</v>
      </c>
      <c r="I10" s="6">
        <v>25</v>
      </c>
      <c r="J10" s="6">
        <v>0</v>
      </c>
      <c r="K10" s="6">
        <v>25</v>
      </c>
      <c r="L10" s="51">
        <v>25</v>
      </c>
      <c r="M10" s="6">
        <v>28</v>
      </c>
      <c r="N10" s="6">
        <v>34</v>
      </c>
      <c r="O10" s="6">
        <v>28</v>
      </c>
      <c r="P10" s="6">
        <v>31</v>
      </c>
      <c r="Q10" s="6">
        <v>31</v>
      </c>
      <c r="R10" s="6">
        <f t="shared" si="0"/>
        <v>25</v>
      </c>
      <c r="S10" s="6">
        <f t="shared" si="1"/>
        <v>25</v>
      </c>
      <c r="T10" s="6">
        <f t="shared" si="2"/>
        <v>0</v>
      </c>
      <c r="U10" s="18">
        <f t="shared" si="3"/>
        <v>236</v>
      </c>
      <c r="V10" s="11"/>
    </row>
    <row r="11" spans="1:21" ht="12.75">
      <c r="A11" s="23">
        <v>10</v>
      </c>
      <c r="B11" s="1">
        <v>43010</v>
      </c>
      <c r="C11" s="2" t="s">
        <v>82</v>
      </c>
      <c r="D11" s="4">
        <v>93</v>
      </c>
      <c r="E11" s="4">
        <v>0</v>
      </c>
      <c r="F11" s="2" t="s">
        <v>7</v>
      </c>
      <c r="G11" s="6">
        <v>25</v>
      </c>
      <c r="H11" s="6">
        <v>25</v>
      </c>
      <c r="I11" s="6">
        <v>20</v>
      </c>
      <c r="J11" s="6">
        <v>25</v>
      </c>
      <c r="K11" s="6">
        <v>0</v>
      </c>
      <c r="L11" s="6">
        <v>0</v>
      </c>
      <c r="M11" s="6">
        <v>0</v>
      </c>
      <c r="N11" s="6">
        <v>0</v>
      </c>
      <c r="O11" s="6">
        <v>16</v>
      </c>
      <c r="P11" s="6">
        <v>22</v>
      </c>
      <c r="Q11" s="6">
        <v>28</v>
      </c>
      <c r="R11" s="6">
        <f t="shared" si="0"/>
        <v>0</v>
      </c>
      <c r="S11" s="6">
        <f t="shared" si="1"/>
        <v>0</v>
      </c>
      <c r="T11" s="6">
        <f t="shared" si="2"/>
        <v>0</v>
      </c>
      <c r="U11" s="18">
        <f t="shared" si="3"/>
        <v>161</v>
      </c>
    </row>
    <row r="12" spans="1:21" ht="12.75">
      <c r="A12" s="23">
        <v>11</v>
      </c>
      <c r="B12" s="6">
        <v>9177</v>
      </c>
      <c r="C12" s="7" t="s">
        <v>57</v>
      </c>
      <c r="D12" s="8">
        <v>93</v>
      </c>
      <c r="E12" s="8">
        <v>0</v>
      </c>
      <c r="F12" s="7" t="s">
        <v>6</v>
      </c>
      <c r="G12" s="6">
        <v>0</v>
      </c>
      <c r="H12" s="6">
        <v>0</v>
      </c>
      <c r="I12" s="6">
        <v>22</v>
      </c>
      <c r="J12" s="6">
        <v>28</v>
      </c>
      <c r="K12" s="6">
        <v>0</v>
      </c>
      <c r="L12" s="6">
        <v>0</v>
      </c>
      <c r="M12" s="6">
        <v>0</v>
      </c>
      <c r="N12" s="6">
        <v>0</v>
      </c>
      <c r="O12" s="6">
        <v>25</v>
      </c>
      <c r="P12" s="6">
        <v>20</v>
      </c>
      <c r="Q12" s="6">
        <v>34</v>
      </c>
      <c r="R12" s="6">
        <f t="shared" si="0"/>
        <v>0</v>
      </c>
      <c r="S12" s="6">
        <f t="shared" si="1"/>
        <v>0</v>
      </c>
      <c r="T12" s="6">
        <f t="shared" si="2"/>
        <v>0</v>
      </c>
      <c r="U12" s="18">
        <f t="shared" si="3"/>
        <v>129</v>
      </c>
    </row>
    <row r="13" spans="1:21" ht="12.75">
      <c r="A13" s="23">
        <f t="shared" si="4"/>
        <v>12</v>
      </c>
      <c r="B13" s="1">
        <v>9024</v>
      </c>
      <c r="C13" s="2" t="s">
        <v>107</v>
      </c>
      <c r="D13" s="11">
        <v>92</v>
      </c>
      <c r="E13" s="10"/>
      <c r="F13" s="12" t="s">
        <v>6</v>
      </c>
      <c r="G13" s="6">
        <v>0</v>
      </c>
      <c r="H13" s="6">
        <v>0</v>
      </c>
      <c r="I13" s="6">
        <v>16</v>
      </c>
      <c r="J13" s="6">
        <v>22</v>
      </c>
      <c r="K13" s="6">
        <v>0</v>
      </c>
      <c r="L13" s="6">
        <v>0</v>
      </c>
      <c r="M13" s="6">
        <v>18</v>
      </c>
      <c r="N13" s="6">
        <v>22</v>
      </c>
      <c r="O13" s="6">
        <v>20</v>
      </c>
      <c r="P13" s="6">
        <v>16</v>
      </c>
      <c r="Q13" s="6">
        <v>14</v>
      </c>
      <c r="R13" s="6">
        <f t="shared" si="0"/>
        <v>0</v>
      </c>
      <c r="S13" s="6">
        <f t="shared" si="1"/>
        <v>0</v>
      </c>
      <c r="T13" s="6">
        <f t="shared" si="2"/>
        <v>0</v>
      </c>
      <c r="U13" s="18">
        <f t="shared" si="3"/>
        <v>128</v>
      </c>
    </row>
    <row r="14" spans="1:21" ht="12.75">
      <c r="A14" s="23">
        <f t="shared" si="4"/>
        <v>13</v>
      </c>
      <c r="B14" s="1">
        <v>43033</v>
      </c>
      <c r="C14" s="2" t="s">
        <v>125</v>
      </c>
      <c r="D14" s="4">
        <v>92</v>
      </c>
      <c r="F14" s="2" t="s">
        <v>7</v>
      </c>
      <c r="G14" s="6">
        <v>22</v>
      </c>
      <c r="H14" s="6">
        <v>0</v>
      </c>
      <c r="I14" s="6">
        <v>18</v>
      </c>
      <c r="J14" s="6">
        <v>20</v>
      </c>
      <c r="K14" s="6">
        <v>0</v>
      </c>
      <c r="L14" s="6">
        <v>0</v>
      </c>
      <c r="M14" s="6">
        <v>0</v>
      </c>
      <c r="N14" s="6">
        <v>0</v>
      </c>
      <c r="O14" s="6">
        <v>22</v>
      </c>
      <c r="P14" s="6">
        <v>18</v>
      </c>
      <c r="Q14" s="6">
        <v>22</v>
      </c>
      <c r="R14" s="6">
        <f t="shared" si="0"/>
        <v>0</v>
      </c>
      <c r="S14" s="6">
        <f t="shared" si="1"/>
        <v>0</v>
      </c>
      <c r="T14" s="6">
        <f t="shared" si="2"/>
        <v>0</v>
      </c>
      <c r="U14" s="18">
        <f t="shared" si="3"/>
        <v>122</v>
      </c>
    </row>
    <row r="15" spans="1:21" ht="12.75">
      <c r="A15" s="23">
        <f t="shared" si="4"/>
        <v>14</v>
      </c>
      <c r="B15" s="1">
        <v>9052</v>
      </c>
      <c r="C15" s="2" t="s">
        <v>154</v>
      </c>
      <c r="D15" s="4">
        <v>92</v>
      </c>
      <c r="F15" s="2" t="s">
        <v>6</v>
      </c>
      <c r="G15" s="6">
        <v>0</v>
      </c>
      <c r="H15" s="6">
        <v>0</v>
      </c>
      <c r="I15" s="6">
        <v>12</v>
      </c>
      <c r="J15" s="6">
        <v>14</v>
      </c>
      <c r="K15" s="6">
        <v>0</v>
      </c>
      <c r="L15" s="6">
        <v>0</v>
      </c>
      <c r="M15" s="6">
        <v>22</v>
      </c>
      <c r="N15" s="6">
        <v>20</v>
      </c>
      <c r="O15" s="6">
        <v>14</v>
      </c>
      <c r="P15" s="6">
        <v>9</v>
      </c>
      <c r="Q15" s="6">
        <v>25</v>
      </c>
      <c r="R15" s="6">
        <f t="shared" si="0"/>
        <v>0</v>
      </c>
      <c r="S15" s="6">
        <f t="shared" si="1"/>
        <v>0</v>
      </c>
      <c r="T15" s="6">
        <f t="shared" si="2"/>
        <v>0</v>
      </c>
      <c r="U15" s="18">
        <f t="shared" si="3"/>
        <v>116</v>
      </c>
    </row>
    <row r="16" spans="1:21" ht="12.75">
      <c r="A16" s="23">
        <f t="shared" si="4"/>
        <v>15</v>
      </c>
      <c r="B16" s="9" t="s">
        <v>156</v>
      </c>
      <c r="C16" s="12" t="s">
        <v>157</v>
      </c>
      <c r="D16" s="11">
        <v>92</v>
      </c>
      <c r="E16" s="10"/>
      <c r="F16" s="12" t="s">
        <v>6</v>
      </c>
      <c r="G16" s="6">
        <v>0</v>
      </c>
      <c r="H16" s="6">
        <v>0</v>
      </c>
      <c r="I16" s="6">
        <v>9</v>
      </c>
      <c r="J16" s="6">
        <v>18</v>
      </c>
      <c r="K16" s="6">
        <v>0</v>
      </c>
      <c r="L16" s="6">
        <v>0</v>
      </c>
      <c r="M16" s="6">
        <v>20</v>
      </c>
      <c r="N16" s="6">
        <v>0</v>
      </c>
      <c r="O16" s="6">
        <v>10</v>
      </c>
      <c r="P16" s="6">
        <v>14</v>
      </c>
      <c r="Q16" s="6">
        <v>18</v>
      </c>
      <c r="R16" s="6">
        <f t="shared" si="0"/>
        <v>0</v>
      </c>
      <c r="S16" s="6">
        <f t="shared" si="1"/>
        <v>0</v>
      </c>
      <c r="T16" s="6">
        <f t="shared" si="2"/>
        <v>0</v>
      </c>
      <c r="U16" s="18">
        <f t="shared" si="3"/>
        <v>89</v>
      </c>
    </row>
    <row r="17" spans="1:21" ht="12.75">
      <c r="A17" s="23">
        <f t="shared" si="4"/>
        <v>16</v>
      </c>
      <c r="B17" s="9" t="s">
        <v>219</v>
      </c>
      <c r="C17" s="19" t="s">
        <v>215</v>
      </c>
      <c r="D17" s="11">
        <v>92</v>
      </c>
      <c r="E17" s="10"/>
      <c r="F17" s="12" t="s">
        <v>12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38</v>
      </c>
      <c r="P17" s="6">
        <v>25</v>
      </c>
      <c r="Q17" s="6">
        <v>0</v>
      </c>
      <c r="R17" s="6">
        <f t="shared" si="0"/>
        <v>0</v>
      </c>
      <c r="S17" s="6">
        <f t="shared" si="1"/>
        <v>0</v>
      </c>
      <c r="T17" s="6">
        <f t="shared" si="2"/>
        <v>0</v>
      </c>
      <c r="U17" s="18">
        <f t="shared" si="3"/>
        <v>63</v>
      </c>
    </row>
    <row r="18" spans="1:21" ht="12.75">
      <c r="A18" s="23">
        <f t="shared" si="4"/>
        <v>17</v>
      </c>
      <c r="B18" s="1">
        <v>52069</v>
      </c>
      <c r="C18" s="2" t="s">
        <v>153</v>
      </c>
      <c r="D18" s="4">
        <v>92</v>
      </c>
      <c r="F18" s="2" t="s">
        <v>22</v>
      </c>
      <c r="G18" s="6">
        <v>0</v>
      </c>
      <c r="H18" s="6">
        <v>0</v>
      </c>
      <c r="I18" s="6">
        <v>14</v>
      </c>
      <c r="J18" s="6">
        <v>16</v>
      </c>
      <c r="K18" s="6">
        <v>0</v>
      </c>
      <c r="L18" s="6">
        <v>0</v>
      </c>
      <c r="M18" s="6">
        <v>0</v>
      </c>
      <c r="N18" s="6">
        <v>0</v>
      </c>
      <c r="O18" s="6">
        <v>9</v>
      </c>
      <c r="P18" s="6">
        <v>12</v>
      </c>
      <c r="Q18" s="6">
        <v>10</v>
      </c>
      <c r="R18" s="6">
        <f t="shared" si="0"/>
        <v>0</v>
      </c>
      <c r="S18" s="6">
        <f t="shared" si="1"/>
        <v>0</v>
      </c>
      <c r="T18" s="6">
        <f t="shared" si="2"/>
        <v>0</v>
      </c>
      <c r="U18" s="18">
        <f t="shared" si="3"/>
        <v>61</v>
      </c>
    </row>
    <row r="19" spans="1:21" ht="12.75">
      <c r="A19" s="23">
        <f t="shared" si="4"/>
        <v>18</v>
      </c>
      <c r="B19" s="9" t="s">
        <v>158</v>
      </c>
      <c r="C19" s="7" t="s">
        <v>159</v>
      </c>
      <c r="D19" s="8">
        <v>93</v>
      </c>
      <c r="E19" s="8"/>
      <c r="F19" s="7" t="s">
        <v>52</v>
      </c>
      <c r="G19" s="6">
        <v>0</v>
      </c>
      <c r="H19" s="6">
        <v>0</v>
      </c>
      <c r="I19" s="6">
        <v>8</v>
      </c>
      <c r="J19" s="6">
        <v>10</v>
      </c>
      <c r="K19" s="6">
        <v>0</v>
      </c>
      <c r="L19" s="6">
        <v>0</v>
      </c>
      <c r="M19" s="6">
        <v>0</v>
      </c>
      <c r="N19" s="6">
        <v>0</v>
      </c>
      <c r="O19" s="6">
        <v>12</v>
      </c>
      <c r="P19" s="6">
        <v>10</v>
      </c>
      <c r="Q19" s="6">
        <v>12</v>
      </c>
      <c r="R19" s="6">
        <f t="shared" si="0"/>
        <v>0</v>
      </c>
      <c r="S19" s="6">
        <f t="shared" si="1"/>
        <v>0</v>
      </c>
      <c r="T19" s="6">
        <f t="shared" si="2"/>
        <v>0</v>
      </c>
      <c r="U19" s="18">
        <f t="shared" si="3"/>
        <v>52</v>
      </c>
    </row>
    <row r="20" spans="1:21" ht="12.75">
      <c r="A20" s="23">
        <f t="shared" si="4"/>
        <v>19</v>
      </c>
      <c r="B20" s="1">
        <v>119089</v>
      </c>
      <c r="C20" s="12" t="s">
        <v>155</v>
      </c>
      <c r="D20" s="11">
        <v>93</v>
      </c>
      <c r="E20" s="10"/>
      <c r="F20" s="12" t="s">
        <v>71</v>
      </c>
      <c r="G20" s="6">
        <v>0</v>
      </c>
      <c r="H20" s="6">
        <v>0</v>
      </c>
      <c r="I20" s="6">
        <v>10</v>
      </c>
      <c r="J20" s="6">
        <v>12</v>
      </c>
      <c r="K20" s="6">
        <v>0</v>
      </c>
      <c r="L20" s="6">
        <v>0</v>
      </c>
      <c r="M20" s="6">
        <v>0</v>
      </c>
      <c r="N20" s="6">
        <v>0</v>
      </c>
      <c r="O20" s="6">
        <v>8</v>
      </c>
      <c r="P20" s="6">
        <v>8</v>
      </c>
      <c r="Q20" s="6">
        <v>0</v>
      </c>
      <c r="R20" s="6">
        <f t="shared" si="0"/>
        <v>0</v>
      </c>
      <c r="S20" s="6">
        <f t="shared" si="1"/>
        <v>0</v>
      </c>
      <c r="T20" s="6">
        <f t="shared" si="2"/>
        <v>0</v>
      </c>
      <c r="U20" s="18">
        <f t="shared" si="3"/>
        <v>38</v>
      </c>
    </row>
    <row r="21" spans="1:21" ht="12.75">
      <c r="A21" s="23"/>
      <c r="C21" s="12"/>
      <c r="D21" s="11"/>
      <c r="E21" s="10"/>
      <c r="F21" s="1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</row>
    <row r="22" spans="1:21" ht="12.75">
      <c r="A22" s="23"/>
      <c r="B22" s="1" t="s">
        <v>224</v>
      </c>
      <c r="C22" s="12"/>
      <c r="D22" s="11"/>
      <c r="E22" s="10"/>
      <c r="F22" s="1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</row>
    <row r="23" spans="1:21" ht="12.75">
      <c r="A23" s="23"/>
      <c r="C23" s="12"/>
      <c r="D23" s="11"/>
      <c r="E23" s="10"/>
      <c r="F23" s="1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</row>
    <row r="24" spans="1:21" ht="12.75">
      <c r="A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</row>
    <row r="25" spans="1:21" ht="12.75">
      <c r="A25" s="23"/>
      <c r="B25" s="37"/>
      <c r="C25" s="34"/>
      <c r="D25" s="8"/>
      <c r="E25" s="8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</row>
    <row r="26" spans="1:21" ht="12.75">
      <c r="A26" s="23"/>
      <c r="B26" s="9"/>
      <c r="C26" s="12"/>
      <c r="D26" s="8"/>
      <c r="E26" s="8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</row>
    <row r="27" spans="1:21" ht="12.75">
      <c r="A27" s="2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</row>
    <row r="28" spans="1:21" ht="12.75">
      <c r="A28" s="23"/>
      <c r="B28" s="14"/>
      <c r="D28" s="8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</row>
    <row r="29" spans="1:21" ht="12.75">
      <c r="A29" s="2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</row>
    <row r="30" spans="1:21" ht="12.75">
      <c r="A30" s="23"/>
      <c r="B30" s="6"/>
      <c r="C30" s="7"/>
      <c r="D30" s="8"/>
      <c r="E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</row>
    <row r="31" spans="1:21" ht="12.75">
      <c r="A31" s="23"/>
      <c r="B31" s="6"/>
      <c r="C31" s="7"/>
      <c r="D31" s="8"/>
      <c r="E31" s="8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1:21" ht="12.75">
      <c r="A32" s="23"/>
      <c r="B32" s="14"/>
      <c r="D32" s="11"/>
      <c r="E32" s="8"/>
      <c r="F32" s="1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</row>
    <row r="33" spans="2:21" ht="12.75">
      <c r="B33" s="14"/>
      <c r="D33" s="11"/>
      <c r="F33" s="1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</row>
    <row r="34" spans="2:21" ht="12.75">
      <c r="B34" s="14"/>
      <c r="D34" s="8"/>
      <c r="E34" s="8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</row>
    <row r="35" spans="6:21" ht="12.75">
      <c r="F35" s="1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</row>
    <row r="36" spans="2:21" ht="12.75">
      <c r="B36" s="15"/>
      <c r="C36" s="7"/>
      <c r="D36" s="8"/>
      <c r="E36" s="8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2:21" ht="12.75">
      <c r="B37" s="15"/>
      <c r="C37" s="7"/>
      <c r="D37" s="8"/>
      <c r="E37" s="8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2:21" ht="12.75">
      <c r="B38" s="15"/>
      <c r="C38" s="7"/>
      <c r="D38" s="8"/>
      <c r="E38" s="8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2:21" ht="12.75">
      <c r="B39" s="6"/>
      <c r="C39" s="7"/>
      <c r="D39" s="8"/>
      <c r="E39" s="8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2:21" ht="12.75">
      <c r="B40" s="1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2:21" ht="12.75">
      <c r="B41" s="15"/>
      <c r="C41" s="7"/>
      <c r="D41" s="8"/>
      <c r="E41" s="8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2:21" ht="12.75">
      <c r="B42" s="15"/>
      <c r="C42" s="7"/>
      <c r="D42" s="8"/>
      <c r="E42" s="8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2:21" ht="12.75">
      <c r="B43" s="15"/>
      <c r="C43" s="7"/>
      <c r="D43" s="8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2:21" ht="12.75">
      <c r="B44" s="15"/>
      <c r="C44" s="7"/>
      <c r="D44" s="8"/>
      <c r="E44" s="8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2:21" ht="12.75">
      <c r="B45" s="6"/>
      <c r="C45" s="7"/>
      <c r="D45" s="8"/>
      <c r="E45" s="8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2:21" ht="12.75">
      <c r="B46" s="6"/>
      <c r="C46" s="7"/>
      <c r="D46" s="8"/>
      <c r="E46" s="8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2:21" ht="12.75">
      <c r="B47" s="15"/>
      <c r="C47" s="7"/>
      <c r="D47" s="8"/>
      <c r="E47" s="8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2:21" ht="12.75">
      <c r="B48" s="15"/>
      <c r="C48" s="7"/>
      <c r="D48" s="8"/>
      <c r="E48" s="8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1:21" ht="12.75">
      <c r="A49" s="8"/>
      <c r="B49" s="15"/>
      <c r="C49" s="7"/>
      <c r="D49" s="8"/>
      <c r="E49" s="8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2:21" ht="12.75">
      <c r="B50" s="15"/>
      <c r="C50" s="7"/>
      <c r="D50" s="8"/>
      <c r="E50" s="8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2:21" ht="12.75">
      <c r="B51" s="15"/>
      <c r="C51" s="7"/>
      <c r="D51" s="8"/>
      <c r="E51" s="8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2:21" ht="12.75">
      <c r="B52" s="15"/>
      <c r="C52" s="7"/>
      <c r="D52" s="8"/>
      <c r="E52" s="8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2:21" ht="12.75">
      <c r="B53" s="15"/>
      <c r="C53" s="7"/>
      <c r="D53" s="8"/>
      <c r="E53" s="8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2:21" ht="12.75">
      <c r="B54" s="15"/>
      <c r="C54" s="7"/>
      <c r="D54" s="8"/>
      <c r="E54" s="8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2:21" ht="12.75">
      <c r="B55" s="15"/>
      <c r="C55" s="7"/>
      <c r="D55" s="8"/>
      <c r="E55" s="8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2:21" ht="12.75">
      <c r="B56" s="6"/>
      <c r="C56" s="7"/>
      <c r="D56" s="8"/>
      <c r="E56" s="8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2:21" ht="12.75">
      <c r="B57" s="6"/>
      <c r="C57" s="7"/>
      <c r="D57" s="8"/>
      <c r="E57" s="8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2:21" ht="12.75">
      <c r="B58" s="6"/>
      <c r="C58" s="7"/>
      <c r="D58" s="8"/>
      <c r="E58" s="8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2:21" ht="12.75">
      <c r="B59" s="15"/>
      <c r="C59" s="7"/>
      <c r="D59" s="8"/>
      <c r="E59" s="8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8"/>
    </row>
    <row r="60" spans="2:21" ht="12.75">
      <c r="B60" s="15"/>
      <c r="C60" s="7"/>
      <c r="D60" s="8"/>
      <c r="E60" s="8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</row>
    <row r="61" spans="2:21" ht="12.75">
      <c r="B61" s="15"/>
      <c r="C61" s="7"/>
      <c r="D61" s="8"/>
      <c r="E61" s="8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8"/>
    </row>
    <row r="69" spans="2:6" ht="12.75">
      <c r="B69" s="15"/>
      <c r="C69" s="7"/>
      <c r="D69" s="8"/>
      <c r="E69" s="8"/>
      <c r="F69" s="7"/>
    </row>
    <row r="70" spans="2:6" ht="12.75">
      <c r="B70" s="14"/>
      <c r="F70" s="1"/>
    </row>
    <row r="71" spans="2:6" ht="12.75">
      <c r="B71" s="14"/>
      <c r="F71" s="1"/>
    </row>
  </sheetData>
  <printOptions horizontalCentered="1"/>
  <pageMargins left="0.3937007874015748" right="0.3937007874015748" top="0.5905511811023623" bottom="0.5905511811023623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U70"/>
  <sheetViews>
    <sheetView workbookViewId="0" topLeftCell="A1">
      <selection activeCell="B19" sqref="B19"/>
    </sheetView>
  </sheetViews>
  <sheetFormatPr defaultColWidth="9.00390625" defaultRowHeight="12.75"/>
  <cols>
    <col min="1" max="1" width="5.125" style="1" bestFit="1" customWidth="1"/>
    <col min="2" max="2" width="7.625" style="2" customWidth="1"/>
    <col min="3" max="3" width="17.75390625" style="4" customWidth="1"/>
    <col min="4" max="4" width="4.625" style="4" customWidth="1"/>
    <col min="5" max="5" width="3.75390625" style="4" hidden="1" customWidth="1"/>
    <col min="6" max="6" width="11.75390625" style="1" customWidth="1"/>
    <col min="7" max="17" width="4.75390625" style="1" customWidth="1"/>
    <col min="18" max="19" width="4.75390625" style="1" hidden="1" customWidth="1"/>
    <col min="20" max="20" width="4.75390625" style="0" hidden="1" customWidth="1"/>
    <col min="21" max="21" width="4.75390625" style="1" customWidth="1"/>
  </cols>
  <sheetData>
    <row r="1" spans="1:21" ht="51.75" customHeight="1">
      <c r="A1" s="3" t="s">
        <v>0</v>
      </c>
      <c r="B1" s="3" t="s">
        <v>1</v>
      </c>
      <c r="C1" s="27" t="s">
        <v>58</v>
      </c>
      <c r="D1" s="3" t="s">
        <v>2</v>
      </c>
      <c r="E1" s="3" t="s">
        <v>3</v>
      </c>
      <c r="F1" s="5" t="s">
        <v>4</v>
      </c>
      <c r="G1" s="17" t="s">
        <v>135</v>
      </c>
      <c r="H1" s="17" t="s">
        <v>134</v>
      </c>
      <c r="I1" s="17" t="s">
        <v>137</v>
      </c>
      <c r="J1" s="17" t="s">
        <v>136</v>
      </c>
      <c r="K1" s="17" t="s">
        <v>139</v>
      </c>
      <c r="L1" s="17" t="s">
        <v>138</v>
      </c>
      <c r="M1" s="17" t="s">
        <v>98</v>
      </c>
      <c r="N1" s="17" t="s">
        <v>99</v>
      </c>
      <c r="O1" s="17" t="s">
        <v>141</v>
      </c>
      <c r="P1" s="17" t="s">
        <v>140</v>
      </c>
      <c r="Q1" s="17" t="s">
        <v>23</v>
      </c>
      <c r="R1" s="46" t="s">
        <v>143</v>
      </c>
      <c r="S1" s="3" t="s">
        <v>20</v>
      </c>
      <c r="T1" s="3" t="s">
        <v>14</v>
      </c>
      <c r="U1" s="3" t="s">
        <v>5</v>
      </c>
    </row>
    <row r="2" spans="1:21" ht="12.75">
      <c r="A2" s="23">
        <v>1</v>
      </c>
      <c r="B2" s="38">
        <v>119010</v>
      </c>
      <c r="C2" s="36" t="s">
        <v>73</v>
      </c>
      <c r="D2" s="31">
        <v>92</v>
      </c>
      <c r="E2" s="31">
        <v>3</v>
      </c>
      <c r="F2" s="36" t="s">
        <v>71</v>
      </c>
      <c r="G2" s="50">
        <v>75</v>
      </c>
      <c r="H2" s="6">
        <v>68</v>
      </c>
      <c r="I2" s="6">
        <v>68</v>
      </c>
      <c r="J2" s="50">
        <v>75</v>
      </c>
      <c r="K2" s="50">
        <v>75</v>
      </c>
      <c r="L2" s="50">
        <v>75</v>
      </c>
      <c r="M2" s="6">
        <v>68</v>
      </c>
      <c r="N2" s="50">
        <v>75</v>
      </c>
      <c r="O2" s="50">
        <v>75</v>
      </c>
      <c r="P2" s="50">
        <v>75</v>
      </c>
      <c r="Q2" s="50">
        <v>75</v>
      </c>
      <c r="R2" s="6">
        <f aca="true" t="shared" si="0" ref="R2:R15">SMALL(G2:Q2,3)</f>
        <v>68</v>
      </c>
      <c r="S2" s="6">
        <f aca="true" t="shared" si="1" ref="S2:S15">SMALL(G2:Q2,2)</f>
        <v>68</v>
      </c>
      <c r="T2" s="6">
        <f aca="true" t="shared" si="2" ref="T2:T15">MIN(G2:Q2)</f>
        <v>68</v>
      </c>
      <c r="U2" s="18">
        <f aca="true" t="shared" si="3" ref="U2:U15">SUM(G2:Q2)-T2-S2-R2</f>
        <v>600</v>
      </c>
    </row>
    <row r="3" spans="1:21" ht="12.75">
      <c r="A3" s="23">
        <f aca="true" t="shared" si="4" ref="A3:A15">1+A2</f>
        <v>2</v>
      </c>
      <c r="B3" s="15">
        <v>9152</v>
      </c>
      <c r="C3" s="7" t="s">
        <v>41</v>
      </c>
      <c r="D3" s="8">
        <v>92</v>
      </c>
      <c r="E3" s="8">
        <v>3</v>
      </c>
      <c r="F3" s="7" t="s">
        <v>6</v>
      </c>
      <c r="G3" s="6">
        <v>68</v>
      </c>
      <c r="H3" s="50">
        <v>75</v>
      </c>
      <c r="I3" s="50">
        <v>75</v>
      </c>
      <c r="J3" s="6">
        <v>68</v>
      </c>
      <c r="K3" s="6">
        <v>68</v>
      </c>
      <c r="L3" s="6">
        <v>68</v>
      </c>
      <c r="M3" s="50">
        <v>75</v>
      </c>
      <c r="N3" s="6">
        <v>68</v>
      </c>
      <c r="O3" s="6">
        <v>68</v>
      </c>
      <c r="P3" s="6">
        <v>68</v>
      </c>
      <c r="Q3" s="6">
        <v>68</v>
      </c>
      <c r="R3" s="6">
        <f>SMALL(G3:Q3,3)</f>
        <v>68</v>
      </c>
      <c r="S3" s="6">
        <f>SMALL(G3:Q3,2)</f>
        <v>68</v>
      </c>
      <c r="T3" s="6">
        <f>MIN(G3:Q3)</f>
        <v>68</v>
      </c>
      <c r="U3" s="18">
        <f>SUM(G3:Q3)-T3-S3-R3</f>
        <v>565</v>
      </c>
    </row>
    <row r="4" spans="1:21" ht="12.75">
      <c r="A4" s="23">
        <f t="shared" si="4"/>
        <v>3</v>
      </c>
      <c r="B4" s="39">
        <v>14026</v>
      </c>
      <c r="C4" s="35" t="s">
        <v>92</v>
      </c>
      <c r="D4" s="33">
        <v>92</v>
      </c>
      <c r="E4" s="33">
        <v>0</v>
      </c>
      <c r="F4" s="35" t="s">
        <v>90</v>
      </c>
      <c r="G4" s="6">
        <v>0</v>
      </c>
      <c r="H4" s="6">
        <v>0</v>
      </c>
      <c r="I4" s="6">
        <v>53</v>
      </c>
      <c r="J4" s="6">
        <v>62</v>
      </c>
      <c r="K4" s="6">
        <v>62</v>
      </c>
      <c r="L4" s="6">
        <v>62</v>
      </c>
      <c r="M4" s="6">
        <v>62</v>
      </c>
      <c r="N4" s="6">
        <v>62</v>
      </c>
      <c r="O4" s="6">
        <v>57</v>
      </c>
      <c r="P4" s="6">
        <v>57</v>
      </c>
      <c r="Q4" s="6">
        <v>62</v>
      </c>
      <c r="R4" s="6">
        <f t="shared" si="0"/>
        <v>53</v>
      </c>
      <c r="S4" s="6">
        <f t="shared" si="1"/>
        <v>0</v>
      </c>
      <c r="T4" s="6">
        <f t="shared" si="2"/>
        <v>0</v>
      </c>
      <c r="U4" s="18">
        <f t="shared" si="3"/>
        <v>486</v>
      </c>
    </row>
    <row r="5" spans="1:21" ht="12.75">
      <c r="A5" s="23">
        <f t="shared" si="4"/>
        <v>4</v>
      </c>
      <c r="B5" s="14">
        <v>66001</v>
      </c>
      <c r="C5" s="2" t="s">
        <v>44</v>
      </c>
      <c r="D5" s="4">
        <v>93</v>
      </c>
      <c r="E5" s="4">
        <v>0</v>
      </c>
      <c r="F5" s="2" t="s">
        <v>13</v>
      </c>
      <c r="G5" s="6">
        <v>57</v>
      </c>
      <c r="H5" s="6">
        <v>62</v>
      </c>
      <c r="I5" s="6">
        <v>62</v>
      </c>
      <c r="J5" s="6">
        <v>57</v>
      </c>
      <c r="K5" s="6">
        <v>57</v>
      </c>
      <c r="L5" s="6">
        <v>57</v>
      </c>
      <c r="M5" s="6">
        <v>57</v>
      </c>
      <c r="N5" s="6">
        <v>53</v>
      </c>
      <c r="O5" s="6">
        <v>62</v>
      </c>
      <c r="P5" s="6">
        <v>62</v>
      </c>
      <c r="Q5" s="6">
        <v>57</v>
      </c>
      <c r="R5" s="6">
        <f t="shared" si="0"/>
        <v>57</v>
      </c>
      <c r="S5" s="6">
        <f t="shared" si="1"/>
        <v>57</v>
      </c>
      <c r="T5" s="6">
        <f t="shared" si="2"/>
        <v>53</v>
      </c>
      <c r="U5" s="18">
        <f t="shared" si="3"/>
        <v>476</v>
      </c>
    </row>
    <row r="6" spans="1:21" ht="12.75">
      <c r="A6" s="23">
        <f t="shared" si="4"/>
        <v>5</v>
      </c>
      <c r="B6" s="39">
        <v>108033</v>
      </c>
      <c r="C6" s="35" t="s">
        <v>79</v>
      </c>
      <c r="D6" s="33">
        <v>92</v>
      </c>
      <c r="E6" s="33">
        <v>3</v>
      </c>
      <c r="F6" s="35" t="s">
        <v>68</v>
      </c>
      <c r="G6" s="6">
        <v>62</v>
      </c>
      <c r="H6" s="6">
        <v>57</v>
      </c>
      <c r="I6" s="6">
        <v>57</v>
      </c>
      <c r="J6" s="6">
        <v>53</v>
      </c>
      <c r="K6" s="6">
        <v>53</v>
      </c>
      <c r="L6" s="6">
        <v>49</v>
      </c>
      <c r="M6" s="6">
        <v>53</v>
      </c>
      <c r="N6" s="6">
        <v>57</v>
      </c>
      <c r="O6" s="6">
        <v>49</v>
      </c>
      <c r="P6" s="6">
        <v>46</v>
      </c>
      <c r="Q6" s="6">
        <v>53</v>
      </c>
      <c r="R6" s="6">
        <f t="shared" si="0"/>
        <v>49</v>
      </c>
      <c r="S6" s="6">
        <f t="shared" si="1"/>
        <v>49</v>
      </c>
      <c r="T6" s="6">
        <f t="shared" si="2"/>
        <v>46</v>
      </c>
      <c r="U6" s="18">
        <f t="shared" si="3"/>
        <v>445</v>
      </c>
    </row>
    <row r="7" spans="1:21" ht="12.75">
      <c r="A7" s="23">
        <f t="shared" si="4"/>
        <v>6</v>
      </c>
      <c r="B7" s="6">
        <v>66008</v>
      </c>
      <c r="C7" s="7" t="s">
        <v>47</v>
      </c>
      <c r="D7" s="8">
        <v>93</v>
      </c>
      <c r="E7" s="8">
        <v>0</v>
      </c>
      <c r="F7" s="7" t="s">
        <v>13</v>
      </c>
      <c r="G7" s="6">
        <v>53</v>
      </c>
      <c r="H7" s="6">
        <v>53</v>
      </c>
      <c r="I7" s="6">
        <v>40</v>
      </c>
      <c r="J7" s="6">
        <v>46</v>
      </c>
      <c r="K7" s="6">
        <v>46</v>
      </c>
      <c r="L7" s="6">
        <v>46</v>
      </c>
      <c r="M7" s="6">
        <v>49</v>
      </c>
      <c r="N7" s="6">
        <v>49</v>
      </c>
      <c r="O7" s="6">
        <v>40</v>
      </c>
      <c r="P7" s="6">
        <v>40</v>
      </c>
      <c r="Q7" s="6">
        <v>43</v>
      </c>
      <c r="R7" s="6">
        <f t="shared" si="0"/>
        <v>40</v>
      </c>
      <c r="S7" s="6">
        <f t="shared" si="1"/>
        <v>40</v>
      </c>
      <c r="T7" s="6">
        <f t="shared" si="2"/>
        <v>40</v>
      </c>
      <c r="U7" s="18">
        <f t="shared" si="3"/>
        <v>385</v>
      </c>
    </row>
    <row r="8" spans="1:21" ht="12.75">
      <c r="A8" s="23">
        <f t="shared" si="4"/>
        <v>7</v>
      </c>
      <c r="B8" s="6">
        <v>63021</v>
      </c>
      <c r="C8" s="7" t="s">
        <v>53</v>
      </c>
      <c r="D8" s="8">
        <v>92</v>
      </c>
      <c r="E8" s="8">
        <v>3</v>
      </c>
      <c r="F8" s="7" t="s">
        <v>54</v>
      </c>
      <c r="G8" s="6">
        <v>49</v>
      </c>
      <c r="H8" s="6">
        <v>0</v>
      </c>
      <c r="I8" s="6">
        <v>43</v>
      </c>
      <c r="J8" s="6">
        <v>40</v>
      </c>
      <c r="K8" s="6">
        <v>49</v>
      </c>
      <c r="L8" s="6">
        <v>43</v>
      </c>
      <c r="M8" s="6">
        <v>0</v>
      </c>
      <c r="N8" s="6">
        <v>0</v>
      </c>
      <c r="O8" s="6">
        <v>43</v>
      </c>
      <c r="P8" s="6">
        <v>43</v>
      </c>
      <c r="Q8" s="6">
        <v>46</v>
      </c>
      <c r="R8" s="6">
        <f t="shared" si="0"/>
        <v>0</v>
      </c>
      <c r="S8" s="6">
        <f t="shared" si="1"/>
        <v>0</v>
      </c>
      <c r="T8" s="6">
        <f t="shared" si="2"/>
        <v>0</v>
      </c>
      <c r="U8" s="18">
        <f t="shared" si="3"/>
        <v>356</v>
      </c>
    </row>
    <row r="9" spans="1:21" ht="12.75">
      <c r="A9" s="23">
        <f t="shared" si="4"/>
        <v>8</v>
      </c>
      <c r="B9" s="2">
        <v>14027</v>
      </c>
      <c r="C9" s="43" t="s">
        <v>108</v>
      </c>
      <c r="D9" s="4">
        <v>92</v>
      </c>
      <c r="F9" s="2" t="s">
        <v>90</v>
      </c>
      <c r="G9" s="6">
        <v>0</v>
      </c>
      <c r="H9" s="6">
        <v>0</v>
      </c>
      <c r="I9" s="6">
        <v>46</v>
      </c>
      <c r="J9" s="6">
        <v>43</v>
      </c>
      <c r="K9" s="6">
        <v>43</v>
      </c>
      <c r="L9" s="6">
        <v>53</v>
      </c>
      <c r="M9" s="6">
        <v>0</v>
      </c>
      <c r="N9" s="6">
        <v>0</v>
      </c>
      <c r="O9" s="6">
        <v>46</v>
      </c>
      <c r="P9" s="6">
        <v>53</v>
      </c>
      <c r="Q9" s="6">
        <v>49</v>
      </c>
      <c r="R9" s="6">
        <f t="shared" si="0"/>
        <v>0</v>
      </c>
      <c r="S9" s="6">
        <f t="shared" si="1"/>
        <v>0</v>
      </c>
      <c r="T9" s="6">
        <f t="shared" si="2"/>
        <v>0</v>
      </c>
      <c r="U9" s="18">
        <f t="shared" si="3"/>
        <v>333</v>
      </c>
    </row>
    <row r="10" spans="1:21" ht="12.75">
      <c r="A10" s="23">
        <f t="shared" si="4"/>
        <v>9</v>
      </c>
      <c r="B10" s="14">
        <v>9027</v>
      </c>
      <c r="C10" s="2" t="s">
        <v>109</v>
      </c>
      <c r="D10" s="4">
        <v>92</v>
      </c>
      <c r="F10" s="2" t="s">
        <v>6</v>
      </c>
      <c r="G10" s="6">
        <v>0</v>
      </c>
      <c r="H10" s="6">
        <v>0</v>
      </c>
      <c r="I10" s="6">
        <v>37</v>
      </c>
      <c r="J10" s="6">
        <v>37</v>
      </c>
      <c r="K10" s="6">
        <v>0</v>
      </c>
      <c r="L10" s="6">
        <v>0</v>
      </c>
      <c r="M10" s="6">
        <v>0</v>
      </c>
      <c r="N10" s="6">
        <v>46</v>
      </c>
      <c r="O10" s="6">
        <v>37</v>
      </c>
      <c r="P10" s="6">
        <v>37</v>
      </c>
      <c r="Q10" s="6">
        <v>40</v>
      </c>
      <c r="R10" s="6">
        <f t="shared" si="0"/>
        <v>0</v>
      </c>
      <c r="S10" s="6">
        <f t="shared" si="1"/>
        <v>0</v>
      </c>
      <c r="T10" s="6">
        <f t="shared" si="2"/>
        <v>0</v>
      </c>
      <c r="U10" s="18">
        <f t="shared" si="3"/>
        <v>234</v>
      </c>
    </row>
    <row r="11" spans="1:21" ht="12.75">
      <c r="A11" s="23">
        <f t="shared" si="4"/>
        <v>10</v>
      </c>
      <c r="B11" s="1">
        <v>9083</v>
      </c>
      <c r="C11" s="2" t="s">
        <v>85</v>
      </c>
      <c r="D11" s="4">
        <v>93</v>
      </c>
      <c r="F11" s="2" t="s">
        <v>6</v>
      </c>
      <c r="G11" s="6">
        <v>0</v>
      </c>
      <c r="H11" s="6">
        <v>0</v>
      </c>
      <c r="I11" s="6">
        <v>49</v>
      </c>
      <c r="J11" s="6">
        <v>49</v>
      </c>
      <c r="K11" s="6">
        <v>0</v>
      </c>
      <c r="L11" s="6">
        <v>0</v>
      </c>
      <c r="M11" s="6">
        <v>0</v>
      </c>
      <c r="N11" s="6">
        <v>0</v>
      </c>
      <c r="O11" s="6">
        <v>53</v>
      </c>
      <c r="P11" s="6">
        <v>49</v>
      </c>
      <c r="Q11" s="6">
        <v>0</v>
      </c>
      <c r="R11" s="6">
        <f t="shared" si="0"/>
        <v>0</v>
      </c>
      <c r="S11" s="6">
        <f t="shared" si="1"/>
        <v>0</v>
      </c>
      <c r="T11" s="6">
        <f t="shared" si="2"/>
        <v>0</v>
      </c>
      <c r="U11" s="18">
        <f t="shared" si="3"/>
        <v>200</v>
      </c>
    </row>
    <row r="12" spans="1:21" ht="12.75">
      <c r="A12" s="23">
        <f t="shared" si="4"/>
        <v>11</v>
      </c>
      <c r="B12" s="37">
        <v>66013</v>
      </c>
      <c r="C12" s="34" t="s">
        <v>56</v>
      </c>
      <c r="D12" s="32">
        <v>93</v>
      </c>
      <c r="E12" s="32">
        <v>0</v>
      </c>
      <c r="F12" s="34" t="s">
        <v>13</v>
      </c>
      <c r="G12" s="6">
        <v>0</v>
      </c>
      <c r="H12" s="6">
        <v>0</v>
      </c>
      <c r="I12" s="6">
        <v>35</v>
      </c>
      <c r="J12" s="6">
        <v>33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37</v>
      </c>
      <c r="R12" s="6">
        <f t="shared" si="0"/>
        <v>0</v>
      </c>
      <c r="S12" s="6">
        <f t="shared" si="1"/>
        <v>0</v>
      </c>
      <c r="T12" s="6">
        <f t="shared" si="2"/>
        <v>0</v>
      </c>
      <c r="U12" s="18">
        <f t="shared" si="3"/>
        <v>105</v>
      </c>
    </row>
    <row r="13" spans="1:21" ht="12.75">
      <c r="A13" s="23">
        <f t="shared" si="4"/>
        <v>12</v>
      </c>
      <c r="B13" s="6">
        <v>43015</v>
      </c>
      <c r="C13" s="7" t="s">
        <v>87</v>
      </c>
      <c r="D13" s="8">
        <v>93</v>
      </c>
      <c r="E13" s="8">
        <v>0</v>
      </c>
      <c r="F13" s="7" t="s">
        <v>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35</v>
      </c>
      <c r="P13" s="6">
        <v>35</v>
      </c>
      <c r="Q13" s="6">
        <v>0</v>
      </c>
      <c r="R13" s="6">
        <f t="shared" si="0"/>
        <v>0</v>
      </c>
      <c r="S13" s="6">
        <f t="shared" si="1"/>
        <v>0</v>
      </c>
      <c r="T13" s="6">
        <f t="shared" si="2"/>
        <v>0</v>
      </c>
      <c r="U13" s="18">
        <f t="shared" si="3"/>
        <v>70</v>
      </c>
    </row>
    <row r="14" spans="1:21" ht="12.75">
      <c r="A14" s="23">
        <f t="shared" si="4"/>
        <v>13</v>
      </c>
      <c r="B14" s="1">
        <v>66010</v>
      </c>
      <c r="C14" s="2" t="s">
        <v>102</v>
      </c>
      <c r="D14" s="4">
        <v>93</v>
      </c>
      <c r="F14" s="2" t="s">
        <v>13</v>
      </c>
      <c r="G14" s="6">
        <v>0</v>
      </c>
      <c r="H14" s="6">
        <v>0</v>
      </c>
      <c r="I14" s="6">
        <v>33</v>
      </c>
      <c r="J14" s="6">
        <v>35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f t="shared" si="0"/>
        <v>0</v>
      </c>
      <c r="S14" s="6">
        <f t="shared" si="1"/>
        <v>0</v>
      </c>
      <c r="T14" s="6">
        <f t="shared" si="2"/>
        <v>0</v>
      </c>
      <c r="U14" s="18">
        <f t="shared" si="3"/>
        <v>68</v>
      </c>
    </row>
    <row r="15" spans="1:21" ht="12.75">
      <c r="A15" s="23">
        <f t="shared" si="4"/>
        <v>14</v>
      </c>
      <c r="B15" s="15">
        <v>119022</v>
      </c>
      <c r="C15" s="7" t="s">
        <v>150</v>
      </c>
      <c r="D15" s="8">
        <v>92</v>
      </c>
      <c r="E15" s="8"/>
      <c r="F15" s="7" t="s">
        <v>71</v>
      </c>
      <c r="G15" s="6">
        <v>0</v>
      </c>
      <c r="H15" s="6">
        <v>0</v>
      </c>
      <c r="I15" s="6">
        <v>31</v>
      </c>
      <c r="J15" s="6">
        <v>31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f t="shared" si="0"/>
        <v>0</v>
      </c>
      <c r="S15" s="6">
        <f t="shared" si="1"/>
        <v>0</v>
      </c>
      <c r="T15" s="6">
        <f t="shared" si="2"/>
        <v>0</v>
      </c>
      <c r="U15" s="18">
        <f t="shared" si="3"/>
        <v>62</v>
      </c>
    </row>
    <row r="16" spans="1:21" ht="12.75">
      <c r="A16" s="23"/>
      <c r="B16" s="15"/>
      <c r="C16" s="7"/>
      <c r="D16" s="8"/>
      <c r="E16" s="8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/>
    </row>
    <row r="17" spans="1:21" ht="12.75">
      <c r="A17" s="23"/>
      <c r="B17" s="2" t="s">
        <v>223</v>
      </c>
      <c r="C17" s="7"/>
      <c r="D17" s="8"/>
      <c r="E17" s="8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8"/>
    </row>
    <row r="18" spans="1:21" ht="12.75">
      <c r="A18" s="23"/>
      <c r="B18" s="15"/>
      <c r="C18" s="7"/>
      <c r="D18" s="8"/>
      <c r="E18" s="8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8"/>
    </row>
    <row r="19" spans="1:21" ht="12.75">
      <c r="A19" s="23"/>
      <c r="B19" s="1" t="s">
        <v>224</v>
      </c>
      <c r="C19" s="2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</row>
    <row r="20" spans="1:21" ht="12.75">
      <c r="A20" s="23"/>
      <c r="B20" s="1"/>
      <c r="C20" s="2"/>
      <c r="F20" s="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/>
    </row>
    <row r="21" spans="1:21" ht="12.75">
      <c r="A21" s="23"/>
      <c r="B21" s="1"/>
      <c r="C21" s="2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</row>
    <row r="22" spans="1:21" ht="12.75">
      <c r="A22" s="23"/>
      <c r="B22" s="14"/>
      <c r="C22" s="2"/>
      <c r="F22" s="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</row>
    <row r="23" spans="1:21" ht="12.75">
      <c r="A23" s="23"/>
      <c r="B23" s="9"/>
      <c r="C23" s="12"/>
      <c r="D23" s="11"/>
      <c r="E23" s="10"/>
      <c r="F23" s="1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</row>
    <row r="24" spans="1:21" ht="12.75">
      <c r="A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</row>
    <row r="25" spans="1:21" ht="12.75">
      <c r="A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</row>
    <row r="26" spans="1:21" ht="12.75">
      <c r="A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</row>
    <row r="27" spans="1:21" ht="12.75">
      <c r="A27" s="23"/>
      <c r="B27" s="15"/>
      <c r="C27" s="7"/>
      <c r="D27" s="8"/>
      <c r="E27" s="8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</row>
    <row r="28" spans="1:21" ht="12.75">
      <c r="A28" s="23"/>
      <c r="B28" s="15"/>
      <c r="C28" s="7"/>
      <c r="D28" s="8"/>
      <c r="E28" s="8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</row>
    <row r="29" spans="1:21" ht="12.75">
      <c r="A29" s="23"/>
      <c r="B29" s="1"/>
      <c r="C29" s="7"/>
      <c r="D29" s="8"/>
      <c r="E29" s="8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</row>
    <row r="30" spans="1:21" ht="12.75">
      <c r="A30" s="23"/>
      <c r="B30" s="15"/>
      <c r="C30" s="7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</row>
    <row r="31" spans="1:21" ht="12.75">
      <c r="A31" s="23"/>
      <c r="B31" s="6"/>
      <c r="C31" s="7"/>
      <c r="D31" s="8"/>
      <c r="E31" s="8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1:21" ht="12.75">
      <c r="A32" s="23"/>
      <c r="B32" s="14"/>
      <c r="C32" s="7"/>
      <c r="D32" s="8"/>
      <c r="E32" s="8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</row>
    <row r="33" spans="1:21" ht="12.75">
      <c r="A33" s="23"/>
      <c r="B33" s="9"/>
      <c r="C33" s="19"/>
      <c r="D33" s="11"/>
      <c r="E33" s="10"/>
      <c r="F33" s="1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</row>
    <row r="34" spans="1:21" ht="12.75">
      <c r="A34" s="14"/>
      <c r="B34" s="1"/>
      <c r="C34" s="7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</row>
    <row r="35" spans="1:21" ht="12.75">
      <c r="A35" s="6"/>
      <c r="C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</row>
    <row r="36" spans="1:21" ht="12.75">
      <c r="A36" s="6"/>
      <c r="B36" s="7"/>
      <c r="C36" s="8"/>
      <c r="D36" s="8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1:21" ht="12.75">
      <c r="A37" s="15"/>
      <c r="B37" s="15"/>
      <c r="C37" s="7"/>
      <c r="D37" s="8"/>
      <c r="E37" s="8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1:21" ht="12.75">
      <c r="A38" s="15"/>
      <c r="B38" s="14"/>
      <c r="C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1:21" ht="12.75">
      <c r="A39" s="15"/>
      <c r="B39" s="14"/>
      <c r="C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1:21" ht="12.75">
      <c r="A40" s="15"/>
      <c r="B40" s="1"/>
      <c r="C40" s="2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1:21" ht="12.75">
      <c r="A41" s="6"/>
      <c r="B41" s="14"/>
      <c r="C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1:21" ht="12.75">
      <c r="A42" s="14"/>
      <c r="B42" s="14"/>
      <c r="C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1:21" ht="12.75">
      <c r="A43" s="15"/>
      <c r="B43" s="1"/>
      <c r="C43" s="2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1:21" ht="12.75">
      <c r="A44" s="15"/>
      <c r="B44" s="7"/>
      <c r="C44" s="8"/>
      <c r="D44" s="8"/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1:21" ht="12.75">
      <c r="A45" s="15"/>
      <c r="B45" s="7"/>
      <c r="C45" s="8"/>
      <c r="D45" s="8"/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1:21" ht="12.75">
      <c r="A46" s="15"/>
      <c r="B46" s="7"/>
      <c r="C46" s="8"/>
      <c r="D46" s="8"/>
      <c r="E46" s="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1:21" ht="12.75">
      <c r="A47" s="6"/>
      <c r="B47" s="7"/>
      <c r="C47" s="8"/>
      <c r="D47" s="8"/>
      <c r="E47" s="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1:21" ht="12.75">
      <c r="A48" s="6"/>
      <c r="B48" s="7"/>
      <c r="C48" s="8"/>
      <c r="D48" s="8"/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1:21" ht="12.75">
      <c r="A49" s="15"/>
      <c r="B49" s="7"/>
      <c r="C49" s="8"/>
      <c r="D49" s="8"/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1:21" ht="12.75">
      <c r="A50" s="15"/>
      <c r="B50" s="7"/>
      <c r="C50" s="8"/>
      <c r="D50" s="8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1:21" ht="12.75">
      <c r="A51" s="15"/>
      <c r="B51" s="7"/>
      <c r="C51" s="8"/>
      <c r="D51" s="8"/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1:21" ht="12.75">
      <c r="A52" s="15"/>
      <c r="B52" s="7"/>
      <c r="C52" s="8"/>
      <c r="D52" s="8"/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1:21" ht="12.75">
      <c r="A53" s="15"/>
      <c r="B53" s="7"/>
      <c r="C53" s="8"/>
      <c r="D53" s="8"/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1:21" ht="12.75">
      <c r="A54" s="15"/>
      <c r="B54" s="7"/>
      <c r="C54" s="8"/>
      <c r="D54" s="8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1:21" ht="12.75">
      <c r="A55" s="15"/>
      <c r="B55" s="7"/>
      <c r="C55" s="8"/>
      <c r="D55" s="8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1:21" ht="12.75">
      <c r="A56" s="15"/>
      <c r="B56" s="7"/>
      <c r="C56" s="8"/>
      <c r="D56" s="8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1:21" ht="12.75">
      <c r="A57" s="15"/>
      <c r="B57" s="7"/>
      <c r="C57" s="8"/>
      <c r="D57" s="8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1:21" ht="12.75">
      <c r="A58" s="6"/>
      <c r="B58" s="7"/>
      <c r="C58" s="8"/>
      <c r="D58" s="8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1:21" ht="12.75">
      <c r="A59" s="6"/>
      <c r="B59" s="7"/>
      <c r="C59" s="8"/>
      <c r="D59" s="8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8"/>
    </row>
    <row r="60" spans="1:21" ht="12.75">
      <c r="A60" s="6"/>
      <c r="B60" s="7"/>
      <c r="C60" s="8"/>
      <c r="D60" s="8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</row>
    <row r="61" spans="1:21" ht="12.75">
      <c r="A61" s="15"/>
      <c r="B61" s="7"/>
      <c r="C61" s="8"/>
      <c r="D61" s="8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8"/>
    </row>
    <row r="62" spans="1:21" ht="12.75">
      <c r="A62" s="15"/>
      <c r="B62" s="7"/>
      <c r="C62" s="8"/>
      <c r="D62" s="8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8"/>
    </row>
    <row r="63" spans="1:21" ht="12.75">
      <c r="A63" s="15"/>
      <c r="B63" s="7"/>
      <c r="C63" s="8"/>
      <c r="D63" s="8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8"/>
    </row>
    <row r="65" spans="1:5" ht="12.75">
      <c r="A65" s="6"/>
      <c r="B65" s="7"/>
      <c r="C65" s="8"/>
      <c r="D65" s="8"/>
      <c r="E65" s="8"/>
    </row>
    <row r="66" spans="1:5" ht="12.75">
      <c r="A66" s="6"/>
      <c r="B66" s="7"/>
      <c r="C66" s="8"/>
      <c r="D66" s="8"/>
      <c r="E66" s="8"/>
    </row>
    <row r="67" spans="1:5" ht="12.75">
      <c r="A67" s="6"/>
      <c r="B67" s="7"/>
      <c r="C67" s="8"/>
      <c r="D67" s="8"/>
      <c r="E67" s="8"/>
    </row>
    <row r="68" spans="1:5" ht="12.75">
      <c r="A68" s="6"/>
      <c r="B68" s="7"/>
      <c r="C68" s="8"/>
      <c r="D68" s="8"/>
      <c r="E68" s="8"/>
    </row>
    <row r="69" spans="1:5" ht="12.75">
      <c r="A69" s="6"/>
      <c r="B69" s="7"/>
      <c r="C69" s="8"/>
      <c r="D69" s="8"/>
      <c r="E69" s="8"/>
    </row>
    <row r="70" spans="1:5" ht="12.75">
      <c r="A70" s="6"/>
      <c r="B70" s="7"/>
      <c r="C70" s="8"/>
      <c r="D70" s="8"/>
      <c r="E70" s="8"/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U85"/>
  <sheetViews>
    <sheetView workbookViewId="0" topLeftCell="A1">
      <selection activeCell="B53" sqref="B53"/>
    </sheetView>
  </sheetViews>
  <sheetFormatPr defaultColWidth="9.00390625" defaultRowHeight="12.75"/>
  <cols>
    <col min="1" max="1" width="5.125" style="4" bestFit="1" customWidth="1"/>
    <col min="2" max="2" width="7.00390625" style="1" customWidth="1"/>
    <col min="3" max="3" width="17.7539062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4.75390625" style="1" customWidth="1"/>
  </cols>
  <sheetData>
    <row r="1" spans="1:21" ht="48" customHeight="1">
      <c r="A1" s="3" t="s">
        <v>0</v>
      </c>
      <c r="B1" s="3" t="s">
        <v>1</v>
      </c>
      <c r="C1" s="29" t="s">
        <v>59</v>
      </c>
      <c r="D1" s="3" t="s">
        <v>2</v>
      </c>
      <c r="E1" s="3" t="s">
        <v>3</v>
      </c>
      <c r="F1" s="5" t="s">
        <v>4</v>
      </c>
      <c r="G1" s="17" t="s">
        <v>135</v>
      </c>
      <c r="H1" s="17" t="s">
        <v>134</v>
      </c>
      <c r="I1" s="17" t="s">
        <v>137</v>
      </c>
      <c r="J1" s="17" t="s">
        <v>136</v>
      </c>
      <c r="K1" s="17" t="s">
        <v>139</v>
      </c>
      <c r="L1" s="17" t="s">
        <v>138</v>
      </c>
      <c r="M1" s="17" t="s">
        <v>98</v>
      </c>
      <c r="N1" s="17" t="s">
        <v>99</v>
      </c>
      <c r="O1" s="17" t="s">
        <v>141</v>
      </c>
      <c r="P1" s="17" t="s">
        <v>140</v>
      </c>
      <c r="Q1" s="17" t="s">
        <v>23</v>
      </c>
      <c r="R1" s="46" t="s">
        <v>143</v>
      </c>
      <c r="S1" s="3" t="s">
        <v>20</v>
      </c>
      <c r="T1" s="3" t="s">
        <v>14</v>
      </c>
      <c r="U1" s="3" t="s">
        <v>5</v>
      </c>
    </row>
    <row r="2" spans="1:21" ht="12.75">
      <c r="A2" s="23">
        <v>1</v>
      </c>
      <c r="B2" s="1">
        <v>121031</v>
      </c>
      <c r="C2" s="2" t="s">
        <v>101</v>
      </c>
      <c r="D2" s="4">
        <v>94</v>
      </c>
      <c r="F2" s="2" t="s">
        <v>15</v>
      </c>
      <c r="G2" s="50">
        <v>75</v>
      </c>
      <c r="H2" s="50">
        <v>75</v>
      </c>
      <c r="I2" s="6">
        <v>23</v>
      </c>
      <c r="J2" s="50">
        <v>75</v>
      </c>
      <c r="K2" s="50">
        <v>75</v>
      </c>
      <c r="L2" s="50">
        <v>75</v>
      </c>
      <c r="M2" s="50">
        <v>75</v>
      </c>
      <c r="N2" s="6">
        <v>62</v>
      </c>
      <c r="O2" s="50">
        <v>75</v>
      </c>
      <c r="P2" s="50">
        <v>75</v>
      </c>
      <c r="Q2" s="50">
        <v>75</v>
      </c>
      <c r="R2" s="6">
        <f>SMALL(G2:Q2,3)</f>
        <v>75</v>
      </c>
      <c r="S2" s="6">
        <f>SMALL(G2:Q2,2)</f>
        <v>62</v>
      </c>
      <c r="T2" s="6">
        <f>MIN(G2:Q2)</f>
        <v>23</v>
      </c>
      <c r="U2" s="18">
        <f>SUM(G2:Q2)-T2-S2-R2</f>
        <v>600</v>
      </c>
    </row>
    <row r="3" spans="1:21" ht="12.75">
      <c r="A3" s="23">
        <f>1+A2</f>
        <v>2</v>
      </c>
      <c r="B3" s="15">
        <v>82002</v>
      </c>
      <c r="C3" s="7" t="s">
        <v>55</v>
      </c>
      <c r="D3" s="8">
        <v>94</v>
      </c>
      <c r="E3" s="8"/>
      <c r="F3" s="2" t="s">
        <v>21</v>
      </c>
      <c r="G3" s="6">
        <v>68</v>
      </c>
      <c r="H3" s="6">
        <v>68</v>
      </c>
      <c r="I3" s="50">
        <v>75</v>
      </c>
      <c r="J3" s="6">
        <v>68</v>
      </c>
      <c r="K3" s="6">
        <v>68</v>
      </c>
      <c r="L3" s="6">
        <v>53</v>
      </c>
      <c r="M3" s="6">
        <v>62</v>
      </c>
      <c r="N3" s="6">
        <v>49</v>
      </c>
      <c r="O3" s="6">
        <v>62</v>
      </c>
      <c r="P3" s="6">
        <v>46</v>
      </c>
      <c r="Q3" s="6">
        <v>68</v>
      </c>
      <c r="R3" s="6">
        <f aca="true" t="shared" si="0" ref="R3:R48">SMALL(G3:Q3,3)</f>
        <v>53</v>
      </c>
      <c r="S3" s="6">
        <f aca="true" t="shared" si="1" ref="S3:S48">SMALL(G3:Q3,2)</f>
        <v>49</v>
      </c>
      <c r="T3" s="6">
        <f aca="true" t="shared" si="2" ref="T3:T48">MIN(G3:Q3)</f>
        <v>46</v>
      </c>
      <c r="U3" s="18">
        <f aca="true" t="shared" si="3" ref="U3:U48">SUM(G3:Q3)-T3-S3-R3</f>
        <v>539</v>
      </c>
    </row>
    <row r="4" spans="1:21" ht="12.75">
      <c r="A4" s="23">
        <f aca="true" t="shared" si="4" ref="A4:A49">1+A3</f>
        <v>3</v>
      </c>
      <c r="B4" s="1">
        <v>121010</v>
      </c>
      <c r="C4" s="2" t="s">
        <v>75</v>
      </c>
      <c r="D4" s="4">
        <v>94</v>
      </c>
      <c r="F4" s="2" t="s">
        <v>15</v>
      </c>
      <c r="G4" s="6">
        <v>0</v>
      </c>
      <c r="H4" s="6">
        <v>0</v>
      </c>
      <c r="I4" s="6">
        <v>62</v>
      </c>
      <c r="J4" s="6">
        <v>57</v>
      </c>
      <c r="K4" s="6">
        <v>57</v>
      </c>
      <c r="L4" s="6">
        <v>68</v>
      </c>
      <c r="M4" s="6">
        <v>68</v>
      </c>
      <c r="N4" s="6">
        <v>0</v>
      </c>
      <c r="O4" s="6">
        <v>53</v>
      </c>
      <c r="P4" s="6">
        <v>68</v>
      </c>
      <c r="Q4" s="6">
        <v>62</v>
      </c>
      <c r="R4" s="6">
        <f t="shared" si="0"/>
        <v>0</v>
      </c>
      <c r="S4" s="6">
        <f t="shared" si="1"/>
        <v>0</v>
      </c>
      <c r="T4" s="6">
        <f t="shared" si="2"/>
        <v>0</v>
      </c>
      <c r="U4" s="18">
        <f t="shared" si="3"/>
        <v>495</v>
      </c>
    </row>
    <row r="5" spans="1:21" ht="12.75">
      <c r="A5" s="23">
        <f t="shared" si="4"/>
        <v>4</v>
      </c>
      <c r="B5" s="6">
        <v>52022</v>
      </c>
      <c r="C5" s="7" t="s">
        <v>89</v>
      </c>
      <c r="D5" s="8">
        <v>94</v>
      </c>
      <c r="E5" s="8"/>
      <c r="F5" s="7" t="s">
        <v>22</v>
      </c>
      <c r="G5" s="6">
        <v>57</v>
      </c>
      <c r="H5" s="6">
        <v>62</v>
      </c>
      <c r="I5" s="6">
        <v>49</v>
      </c>
      <c r="J5" s="6">
        <v>49</v>
      </c>
      <c r="K5" s="6">
        <v>62</v>
      </c>
      <c r="L5" s="6">
        <v>62</v>
      </c>
      <c r="M5" s="6">
        <v>35</v>
      </c>
      <c r="N5" s="6">
        <v>57</v>
      </c>
      <c r="O5" s="6">
        <v>68</v>
      </c>
      <c r="P5" s="6">
        <v>57</v>
      </c>
      <c r="Q5" s="6">
        <v>49</v>
      </c>
      <c r="R5" s="6">
        <f t="shared" si="0"/>
        <v>49</v>
      </c>
      <c r="S5" s="6">
        <f t="shared" si="1"/>
        <v>49</v>
      </c>
      <c r="T5" s="6">
        <f t="shared" si="2"/>
        <v>35</v>
      </c>
      <c r="U5" s="18">
        <f t="shared" si="3"/>
        <v>474</v>
      </c>
    </row>
    <row r="6" spans="1:21" ht="12.75">
      <c r="A6" s="23">
        <f t="shared" si="4"/>
        <v>5</v>
      </c>
      <c r="B6" s="1">
        <v>121069</v>
      </c>
      <c r="C6" s="2" t="s">
        <v>110</v>
      </c>
      <c r="D6" s="4">
        <v>94</v>
      </c>
      <c r="F6" s="2" t="s">
        <v>15</v>
      </c>
      <c r="G6" s="6">
        <v>62</v>
      </c>
      <c r="H6" s="6">
        <v>49</v>
      </c>
      <c r="I6" s="6">
        <v>53</v>
      </c>
      <c r="J6" s="6">
        <v>15</v>
      </c>
      <c r="K6" s="6">
        <v>46</v>
      </c>
      <c r="L6" s="6">
        <v>46</v>
      </c>
      <c r="M6" s="6">
        <v>57</v>
      </c>
      <c r="N6" s="50">
        <v>75</v>
      </c>
      <c r="O6" s="6">
        <v>57</v>
      </c>
      <c r="P6" s="6">
        <v>49</v>
      </c>
      <c r="Q6" s="6">
        <v>53</v>
      </c>
      <c r="R6" s="6">
        <f t="shared" si="0"/>
        <v>46</v>
      </c>
      <c r="S6" s="6">
        <f t="shared" si="1"/>
        <v>46</v>
      </c>
      <c r="T6" s="6">
        <f t="shared" si="2"/>
        <v>15</v>
      </c>
      <c r="U6" s="18">
        <f t="shared" si="3"/>
        <v>455</v>
      </c>
    </row>
    <row r="7" spans="1:21" ht="12.75">
      <c r="A7" s="23">
        <f t="shared" si="4"/>
        <v>6</v>
      </c>
      <c r="B7" s="14">
        <v>52028</v>
      </c>
      <c r="C7" s="2" t="s">
        <v>33</v>
      </c>
      <c r="D7" s="4">
        <v>94</v>
      </c>
      <c r="F7" s="2" t="s">
        <v>22</v>
      </c>
      <c r="G7" s="6">
        <v>0</v>
      </c>
      <c r="H7" s="6">
        <v>0</v>
      </c>
      <c r="I7" s="6">
        <v>57</v>
      </c>
      <c r="J7" s="6">
        <v>53</v>
      </c>
      <c r="K7" s="6">
        <v>49</v>
      </c>
      <c r="L7" s="6">
        <v>43</v>
      </c>
      <c r="M7" s="6">
        <v>49</v>
      </c>
      <c r="N7" s="6">
        <v>68</v>
      </c>
      <c r="O7" s="6">
        <v>25</v>
      </c>
      <c r="P7" s="6">
        <v>53</v>
      </c>
      <c r="Q7" s="6">
        <v>57</v>
      </c>
      <c r="R7" s="6">
        <f t="shared" si="0"/>
        <v>25</v>
      </c>
      <c r="S7" s="6">
        <f t="shared" si="1"/>
        <v>0</v>
      </c>
      <c r="T7" s="6">
        <f t="shared" si="2"/>
        <v>0</v>
      </c>
      <c r="U7" s="18">
        <f t="shared" si="3"/>
        <v>429</v>
      </c>
    </row>
    <row r="8" spans="1:21" ht="12.75">
      <c r="A8" s="23">
        <f t="shared" si="4"/>
        <v>7</v>
      </c>
      <c r="B8" s="15">
        <v>103020</v>
      </c>
      <c r="C8" s="7" t="s">
        <v>96</v>
      </c>
      <c r="D8" s="8">
        <v>95</v>
      </c>
      <c r="E8" s="8"/>
      <c r="F8" s="7" t="s">
        <v>69</v>
      </c>
      <c r="G8" s="6">
        <v>53</v>
      </c>
      <c r="H8" s="6">
        <v>53</v>
      </c>
      <c r="I8" s="6">
        <v>46</v>
      </c>
      <c r="J8" s="6">
        <v>62</v>
      </c>
      <c r="K8" s="6">
        <v>40</v>
      </c>
      <c r="L8" s="6">
        <v>49</v>
      </c>
      <c r="M8" s="6">
        <v>53</v>
      </c>
      <c r="N8" s="6">
        <v>46</v>
      </c>
      <c r="O8" s="6">
        <v>49</v>
      </c>
      <c r="P8" s="6">
        <v>62</v>
      </c>
      <c r="Q8" s="6">
        <v>33</v>
      </c>
      <c r="R8" s="6">
        <f t="shared" si="0"/>
        <v>46</v>
      </c>
      <c r="S8" s="6">
        <f t="shared" si="1"/>
        <v>40</v>
      </c>
      <c r="T8" s="6">
        <f t="shared" si="2"/>
        <v>33</v>
      </c>
      <c r="U8" s="18">
        <f t="shared" si="3"/>
        <v>427</v>
      </c>
    </row>
    <row r="9" spans="1:21" ht="12.75">
      <c r="A9" s="23">
        <f t="shared" si="4"/>
        <v>8</v>
      </c>
      <c r="B9" s="1">
        <v>103019</v>
      </c>
      <c r="C9" s="2" t="s">
        <v>77</v>
      </c>
      <c r="D9" s="4">
        <v>94</v>
      </c>
      <c r="F9" s="2" t="s">
        <v>69</v>
      </c>
      <c r="G9" s="6">
        <v>46</v>
      </c>
      <c r="H9" s="6">
        <v>57</v>
      </c>
      <c r="I9" s="6">
        <v>68</v>
      </c>
      <c r="J9" s="6">
        <v>29</v>
      </c>
      <c r="K9" s="6">
        <v>53</v>
      </c>
      <c r="L9" s="6">
        <v>57</v>
      </c>
      <c r="M9" s="6">
        <v>46</v>
      </c>
      <c r="N9" s="6">
        <v>53</v>
      </c>
      <c r="O9" s="6">
        <v>43</v>
      </c>
      <c r="P9" s="6">
        <v>21</v>
      </c>
      <c r="Q9" s="6">
        <v>37</v>
      </c>
      <c r="R9" s="6">
        <f t="shared" si="0"/>
        <v>37</v>
      </c>
      <c r="S9" s="6">
        <f t="shared" si="1"/>
        <v>29</v>
      </c>
      <c r="T9" s="6">
        <f t="shared" si="2"/>
        <v>21</v>
      </c>
      <c r="U9" s="18">
        <f t="shared" si="3"/>
        <v>423</v>
      </c>
    </row>
    <row r="10" spans="1:21" ht="12.75">
      <c r="A10" s="23">
        <f t="shared" si="4"/>
        <v>9</v>
      </c>
      <c r="B10" s="1">
        <v>121027</v>
      </c>
      <c r="C10" s="2" t="s">
        <v>76</v>
      </c>
      <c r="D10" s="4">
        <v>95</v>
      </c>
      <c r="F10" s="2" t="s">
        <v>15</v>
      </c>
      <c r="G10" s="6">
        <v>0</v>
      </c>
      <c r="H10" s="6">
        <v>0</v>
      </c>
      <c r="I10" s="6">
        <v>27</v>
      </c>
      <c r="J10" s="6">
        <v>35</v>
      </c>
      <c r="K10" s="6">
        <v>43</v>
      </c>
      <c r="L10" s="6">
        <v>40</v>
      </c>
      <c r="M10" s="6">
        <v>29</v>
      </c>
      <c r="N10" s="6">
        <v>0</v>
      </c>
      <c r="O10" s="6">
        <v>46</v>
      </c>
      <c r="P10" s="6">
        <v>43</v>
      </c>
      <c r="Q10" s="6">
        <v>43</v>
      </c>
      <c r="R10" s="6">
        <f t="shared" si="0"/>
        <v>0</v>
      </c>
      <c r="S10" s="6">
        <f t="shared" si="1"/>
        <v>0</v>
      </c>
      <c r="T10" s="6">
        <f t="shared" si="2"/>
        <v>0</v>
      </c>
      <c r="U10" s="18">
        <f t="shared" si="3"/>
        <v>306</v>
      </c>
    </row>
    <row r="11" spans="1:21" ht="12.75">
      <c r="A11" s="23">
        <f t="shared" si="4"/>
        <v>10</v>
      </c>
      <c r="B11" s="1">
        <v>9068</v>
      </c>
      <c r="C11" s="2" t="s">
        <v>114</v>
      </c>
      <c r="D11" s="4">
        <v>95</v>
      </c>
      <c r="F11" s="2" t="s">
        <v>6</v>
      </c>
      <c r="G11" s="6">
        <v>40</v>
      </c>
      <c r="H11" s="6">
        <v>46</v>
      </c>
      <c r="I11" s="6">
        <v>35</v>
      </c>
      <c r="J11" s="6">
        <v>17</v>
      </c>
      <c r="K11" s="6">
        <v>31</v>
      </c>
      <c r="L11" s="6">
        <v>37</v>
      </c>
      <c r="M11" s="6">
        <v>25</v>
      </c>
      <c r="N11" s="6">
        <v>43</v>
      </c>
      <c r="O11" s="6">
        <v>33</v>
      </c>
      <c r="P11" s="6">
        <v>19</v>
      </c>
      <c r="Q11" s="6">
        <v>25</v>
      </c>
      <c r="R11" s="6">
        <f t="shared" si="0"/>
        <v>25</v>
      </c>
      <c r="S11" s="6">
        <f t="shared" si="1"/>
        <v>19</v>
      </c>
      <c r="T11" s="6">
        <f t="shared" si="2"/>
        <v>17</v>
      </c>
      <c r="U11" s="18">
        <f t="shared" si="3"/>
        <v>290</v>
      </c>
    </row>
    <row r="12" spans="1:21" ht="12.75">
      <c r="A12" s="23">
        <f t="shared" si="4"/>
        <v>11</v>
      </c>
      <c r="B12" s="1">
        <v>76039</v>
      </c>
      <c r="C12" s="2" t="s">
        <v>121</v>
      </c>
      <c r="D12" s="4">
        <v>95</v>
      </c>
      <c r="F12" s="2" t="s">
        <v>27</v>
      </c>
      <c r="G12" s="6">
        <v>43</v>
      </c>
      <c r="H12" s="6">
        <v>0</v>
      </c>
      <c r="I12" s="6">
        <v>33</v>
      </c>
      <c r="J12" s="6">
        <v>33</v>
      </c>
      <c r="K12" s="6">
        <v>35</v>
      </c>
      <c r="L12" s="6">
        <v>31</v>
      </c>
      <c r="M12" s="6">
        <v>43</v>
      </c>
      <c r="N12" s="6">
        <v>0</v>
      </c>
      <c r="O12" s="6">
        <v>5</v>
      </c>
      <c r="P12" s="6">
        <v>40</v>
      </c>
      <c r="Q12" s="6">
        <v>11</v>
      </c>
      <c r="R12" s="6">
        <f t="shared" si="0"/>
        <v>5</v>
      </c>
      <c r="S12" s="6">
        <f t="shared" si="1"/>
        <v>0</v>
      </c>
      <c r="T12" s="6">
        <f t="shared" si="2"/>
        <v>0</v>
      </c>
      <c r="U12" s="18">
        <f t="shared" si="3"/>
        <v>269</v>
      </c>
    </row>
    <row r="13" spans="1:21" ht="12.75">
      <c r="A13" s="23">
        <f t="shared" si="4"/>
        <v>12</v>
      </c>
      <c r="B13" s="1">
        <v>43016</v>
      </c>
      <c r="C13" s="2" t="s">
        <v>112</v>
      </c>
      <c r="D13" s="4">
        <v>94</v>
      </c>
      <c r="F13" s="2" t="s">
        <v>7</v>
      </c>
      <c r="G13" s="6">
        <v>33</v>
      </c>
      <c r="H13" s="6">
        <v>35</v>
      </c>
      <c r="I13" s="6">
        <v>43</v>
      </c>
      <c r="J13" s="6">
        <v>31</v>
      </c>
      <c r="K13" s="6">
        <v>0</v>
      </c>
      <c r="L13" s="6">
        <v>0</v>
      </c>
      <c r="M13" s="6">
        <v>0</v>
      </c>
      <c r="N13" s="6">
        <v>0</v>
      </c>
      <c r="O13" s="6">
        <v>27</v>
      </c>
      <c r="P13" s="6">
        <v>35</v>
      </c>
      <c r="Q13" s="6">
        <v>31</v>
      </c>
      <c r="R13" s="6">
        <f t="shared" si="0"/>
        <v>0</v>
      </c>
      <c r="S13" s="6">
        <f t="shared" si="1"/>
        <v>0</v>
      </c>
      <c r="T13" s="6">
        <f t="shared" si="2"/>
        <v>0</v>
      </c>
      <c r="U13" s="18">
        <f t="shared" si="3"/>
        <v>235</v>
      </c>
    </row>
    <row r="14" spans="1:21" ht="12.75">
      <c r="A14" s="23">
        <f t="shared" si="4"/>
        <v>13</v>
      </c>
      <c r="B14" s="1">
        <v>47019</v>
      </c>
      <c r="C14" s="2" t="s">
        <v>113</v>
      </c>
      <c r="D14" s="4">
        <v>94</v>
      </c>
      <c r="F14" s="2" t="s">
        <v>52</v>
      </c>
      <c r="G14" s="6">
        <v>37</v>
      </c>
      <c r="H14" s="6">
        <v>40</v>
      </c>
      <c r="I14" s="6">
        <v>29</v>
      </c>
      <c r="J14" s="6">
        <v>46</v>
      </c>
      <c r="K14" s="6">
        <v>0</v>
      </c>
      <c r="L14" s="6">
        <v>0</v>
      </c>
      <c r="M14" s="6">
        <v>0</v>
      </c>
      <c r="N14" s="6">
        <v>0</v>
      </c>
      <c r="O14" s="6">
        <v>35</v>
      </c>
      <c r="P14" s="6">
        <v>6</v>
      </c>
      <c r="Q14" s="6">
        <v>40</v>
      </c>
      <c r="R14" s="6">
        <f t="shared" si="0"/>
        <v>0</v>
      </c>
      <c r="S14" s="6">
        <f t="shared" si="1"/>
        <v>0</v>
      </c>
      <c r="T14" s="6">
        <f t="shared" si="2"/>
        <v>0</v>
      </c>
      <c r="U14" s="18">
        <f t="shared" si="3"/>
        <v>233</v>
      </c>
    </row>
    <row r="15" spans="1:21" ht="12.75">
      <c r="A15" s="23">
        <f t="shared" si="4"/>
        <v>14</v>
      </c>
      <c r="B15" s="1">
        <v>9026</v>
      </c>
      <c r="C15" s="2" t="s">
        <v>175</v>
      </c>
      <c r="D15" s="4">
        <v>95</v>
      </c>
      <c r="F15" s="2" t="s">
        <v>6</v>
      </c>
      <c r="G15" s="6">
        <v>0</v>
      </c>
      <c r="H15" s="6">
        <v>0</v>
      </c>
      <c r="I15" s="6">
        <v>37</v>
      </c>
      <c r="J15" s="6">
        <v>43</v>
      </c>
      <c r="K15" s="6">
        <v>0</v>
      </c>
      <c r="L15" s="6">
        <v>0</v>
      </c>
      <c r="M15" s="6">
        <v>33</v>
      </c>
      <c r="N15" s="6">
        <v>40</v>
      </c>
      <c r="O15" s="6">
        <v>10</v>
      </c>
      <c r="P15" s="6">
        <v>37</v>
      </c>
      <c r="Q15" s="6">
        <v>29</v>
      </c>
      <c r="R15" s="6">
        <f t="shared" si="0"/>
        <v>0</v>
      </c>
      <c r="S15" s="6">
        <f t="shared" si="1"/>
        <v>0</v>
      </c>
      <c r="T15" s="6">
        <f t="shared" si="2"/>
        <v>0</v>
      </c>
      <c r="U15" s="18">
        <f t="shared" si="3"/>
        <v>229</v>
      </c>
    </row>
    <row r="16" spans="1:21" ht="12.75">
      <c r="A16" s="23">
        <f t="shared" si="4"/>
        <v>15</v>
      </c>
      <c r="B16" s="37">
        <v>36032</v>
      </c>
      <c r="C16" s="34" t="s">
        <v>45</v>
      </c>
      <c r="D16" s="32">
        <v>94</v>
      </c>
      <c r="E16" s="32"/>
      <c r="F16" s="34" t="s">
        <v>11</v>
      </c>
      <c r="G16" s="6">
        <v>49</v>
      </c>
      <c r="H16" s="6">
        <v>43</v>
      </c>
      <c r="I16" s="6">
        <v>0</v>
      </c>
      <c r="J16" s="6">
        <v>40</v>
      </c>
      <c r="K16" s="6">
        <v>0</v>
      </c>
      <c r="L16" s="6">
        <v>0</v>
      </c>
      <c r="M16" s="6">
        <v>0</v>
      </c>
      <c r="N16" s="6">
        <v>0</v>
      </c>
      <c r="O16" s="6">
        <v>19</v>
      </c>
      <c r="P16" s="6">
        <v>15</v>
      </c>
      <c r="Q16" s="6">
        <v>46</v>
      </c>
      <c r="R16" s="6">
        <f t="shared" si="0"/>
        <v>0</v>
      </c>
      <c r="S16" s="6">
        <f t="shared" si="1"/>
        <v>0</v>
      </c>
      <c r="T16" s="6">
        <f t="shared" si="2"/>
        <v>0</v>
      </c>
      <c r="U16" s="18">
        <f t="shared" si="3"/>
        <v>212</v>
      </c>
    </row>
    <row r="17" spans="1:21" ht="12.75">
      <c r="A17" s="23">
        <f t="shared" si="4"/>
        <v>16</v>
      </c>
      <c r="B17" s="1">
        <v>1037</v>
      </c>
      <c r="C17" s="2" t="s">
        <v>176</v>
      </c>
      <c r="D17" s="4">
        <v>94</v>
      </c>
      <c r="F17" s="2" t="s">
        <v>19</v>
      </c>
      <c r="G17" s="6">
        <v>35</v>
      </c>
      <c r="H17" s="6">
        <v>37</v>
      </c>
      <c r="I17" s="6">
        <v>15</v>
      </c>
      <c r="J17" s="6">
        <v>1</v>
      </c>
      <c r="K17" s="6">
        <v>21</v>
      </c>
      <c r="L17" s="6">
        <v>27</v>
      </c>
      <c r="M17" s="6">
        <v>0</v>
      </c>
      <c r="N17" s="6">
        <v>0</v>
      </c>
      <c r="O17" s="6">
        <v>37</v>
      </c>
      <c r="P17" s="6">
        <v>8</v>
      </c>
      <c r="Q17" s="6">
        <v>27</v>
      </c>
      <c r="R17" s="6">
        <f t="shared" si="0"/>
        <v>1</v>
      </c>
      <c r="S17" s="6">
        <f t="shared" si="1"/>
        <v>0</v>
      </c>
      <c r="T17" s="6">
        <f t="shared" si="2"/>
        <v>0</v>
      </c>
      <c r="U17" s="18">
        <f t="shared" si="3"/>
        <v>207</v>
      </c>
    </row>
    <row r="18" spans="1:21" ht="12.75">
      <c r="A18" s="23">
        <f t="shared" si="4"/>
        <v>17</v>
      </c>
      <c r="B18" s="1">
        <v>9022</v>
      </c>
      <c r="C18" s="2" t="s">
        <v>116</v>
      </c>
      <c r="D18" s="4">
        <v>95</v>
      </c>
      <c r="F18" s="2" t="s">
        <v>6</v>
      </c>
      <c r="G18" s="6">
        <v>0</v>
      </c>
      <c r="H18" s="6">
        <v>0</v>
      </c>
      <c r="I18" s="6">
        <v>40</v>
      </c>
      <c r="J18" s="6">
        <v>37</v>
      </c>
      <c r="K18" s="6">
        <v>37</v>
      </c>
      <c r="L18" s="6">
        <v>35</v>
      </c>
      <c r="M18" s="6">
        <v>0</v>
      </c>
      <c r="N18" s="6">
        <v>0</v>
      </c>
      <c r="O18" s="6">
        <v>21</v>
      </c>
      <c r="P18" s="6">
        <v>13</v>
      </c>
      <c r="Q18" s="6">
        <v>23</v>
      </c>
      <c r="R18" s="6">
        <f t="shared" si="0"/>
        <v>0</v>
      </c>
      <c r="S18" s="6">
        <f t="shared" si="1"/>
        <v>0</v>
      </c>
      <c r="T18" s="6">
        <f t="shared" si="2"/>
        <v>0</v>
      </c>
      <c r="U18" s="18">
        <f t="shared" si="3"/>
        <v>206</v>
      </c>
    </row>
    <row r="19" spans="1:21" ht="12.75">
      <c r="A19" s="23">
        <f t="shared" si="4"/>
        <v>18</v>
      </c>
      <c r="B19" s="1">
        <v>133058</v>
      </c>
      <c r="C19" s="2" t="s">
        <v>177</v>
      </c>
      <c r="D19" s="4">
        <v>95</v>
      </c>
      <c r="F19" s="2" t="s">
        <v>66</v>
      </c>
      <c r="G19" s="6">
        <v>0</v>
      </c>
      <c r="H19" s="6">
        <v>0</v>
      </c>
      <c r="I19" s="6">
        <v>14</v>
      </c>
      <c r="J19" s="6">
        <v>14</v>
      </c>
      <c r="K19" s="6">
        <v>14</v>
      </c>
      <c r="L19" s="6">
        <v>33</v>
      </c>
      <c r="M19" s="6">
        <v>37</v>
      </c>
      <c r="N19" s="6">
        <v>35</v>
      </c>
      <c r="O19" s="6">
        <v>11</v>
      </c>
      <c r="P19" s="6">
        <v>7</v>
      </c>
      <c r="Q19" s="6">
        <v>21</v>
      </c>
      <c r="R19" s="6">
        <f t="shared" si="0"/>
        <v>7</v>
      </c>
      <c r="S19" s="6">
        <f t="shared" si="1"/>
        <v>0</v>
      </c>
      <c r="T19" s="6">
        <f t="shared" si="2"/>
        <v>0</v>
      </c>
      <c r="U19" s="18">
        <f t="shared" si="3"/>
        <v>179</v>
      </c>
    </row>
    <row r="20" spans="1:21" ht="12.75">
      <c r="A20" s="23">
        <f t="shared" si="4"/>
        <v>19</v>
      </c>
      <c r="B20" s="1">
        <v>9020</v>
      </c>
      <c r="C20" s="2" t="s">
        <v>179</v>
      </c>
      <c r="D20" s="4">
        <v>94</v>
      </c>
      <c r="F20" s="2" t="s">
        <v>6</v>
      </c>
      <c r="G20" s="6">
        <v>0</v>
      </c>
      <c r="H20" s="6">
        <v>0</v>
      </c>
      <c r="I20" s="6">
        <v>8</v>
      </c>
      <c r="J20" s="6">
        <v>11</v>
      </c>
      <c r="K20" s="6">
        <v>0</v>
      </c>
      <c r="L20" s="6">
        <v>0</v>
      </c>
      <c r="M20" s="6">
        <v>40</v>
      </c>
      <c r="N20" s="6">
        <v>37</v>
      </c>
      <c r="O20" s="6">
        <v>17</v>
      </c>
      <c r="P20" s="6">
        <v>12</v>
      </c>
      <c r="Q20" s="6">
        <v>35</v>
      </c>
      <c r="R20" s="6">
        <f t="shared" si="0"/>
        <v>0</v>
      </c>
      <c r="S20" s="6">
        <f t="shared" si="1"/>
        <v>0</v>
      </c>
      <c r="T20" s="6">
        <f t="shared" si="2"/>
        <v>0</v>
      </c>
      <c r="U20" s="18">
        <f t="shared" si="3"/>
        <v>160</v>
      </c>
    </row>
    <row r="21" spans="1:21" ht="12.75">
      <c r="A21" s="23">
        <f t="shared" si="4"/>
        <v>20</v>
      </c>
      <c r="B21" s="1">
        <v>133056</v>
      </c>
      <c r="C21" s="2" t="s">
        <v>183</v>
      </c>
      <c r="D21" s="4">
        <v>95</v>
      </c>
      <c r="F21" s="2" t="s">
        <v>66</v>
      </c>
      <c r="G21" s="6">
        <v>0</v>
      </c>
      <c r="H21" s="6">
        <v>0</v>
      </c>
      <c r="I21" s="6">
        <v>4</v>
      </c>
      <c r="J21" s="6">
        <v>9</v>
      </c>
      <c r="K21" s="6">
        <v>29</v>
      </c>
      <c r="L21" s="6">
        <v>29</v>
      </c>
      <c r="M21" s="6">
        <v>27</v>
      </c>
      <c r="N21" s="6">
        <v>33</v>
      </c>
      <c r="O21" s="6">
        <v>0</v>
      </c>
      <c r="P21" s="6">
        <v>0</v>
      </c>
      <c r="Q21" s="6">
        <v>17</v>
      </c>
      <c r="R21" s="6">
        <f t="shared" si="0"/>
        <v>0</v>
      </c>
      <c r="S21" s="6">
        <f t="shared" si="1"/>
        <v>0</v>
      </c>
      <c r="T21" s="6">
        <f t="shared" si="2"/>
        <v>0</v>
      </c>
      <c r="U21" s="18">
        <f t="shared" si="3"/>
        <v>148</v>
      </c>
    </row>
    <row r="22" spans="1:21" ht="12.75">
      <c r="A22" s="23">
        <f t="shared" si="4"/>
        <v>21</v>
      </c>
      <c r="B22" s="1">
        <v>10009</v>
      </c>
      <c r="C22" s="2" t="s">
        <v>184</v>
      </c>
      <c r="D22" s="4">
        <v>95</v>
      </c>
      <c r="F22" s="2" t="s">
        <v>9</v>
      </c>
      <c r="G22" s="6">
        <v>0</v>
      </c>
      <c r="H22" s="6">
        <v>0</v>
      </c>
      <c r="I22" s="6">
        <v>2</v>
      </c>
      <c r="J22" s="6">
        <v>12</v>
      </c>
      <c r="K22" s="6">
        <v>0</v>
      </c>
      <c r="L22" s="6">
        <v>0</v>
      </c>
      <c r="M22" s="6">
        <v>31</v>
      </c>
      <c r="N22" s="6">
        <v>31</v>
      </c>
      <c r="O22" s="6">
        <v>31</v>
      </c>
      <c r="P22" s="6">
        <v>17</v>
      </c>
      <c r="Q22" s="6">
        <v>15</v>
      </c>
      <c r="R22" s="6">
        <f t="shared" si="0"/>
        <v>0</v>
      </c>
      <c r="S22" s="6">
        <f t="shared" si="1"/>
        <v>0</v>
      </c>
      <c r="T22" s="6">
        <f t="shared" si="2"/>
        <v>0</v>
      </c>
      <c r="U22" s="18">
        <f t="shared" si="3"/>
        <v>139</v>
      </c>
    </row>
    <row r="23" spans="1:21" ht="12.75">
      <c r="A23" s="23">
        <f t="shared" si="4"/>
        <v>22</v>
      </c>
      <c r="B23" s="1">
        <v>42021</v>
      </c>
      <c r="C23" s="2" t="s">
        <v>126</v>
      </c>
      <c r="D23" s="4">
        <v>95</v>
      </c>
      <c r="F23" s="2" t="s">
        <v>12</v>
      </c>
      <c r="G23" s="6">
        <v>0</v>
      </c>
      <c r="H23" s="6">
        <v>0</v>
      </c>
      <c r="I23" s="6">
        <v>31</v>
      </c>
      <c r="J23" s="6">
        <v>23</v>
      </c>
      <c r="K23" s="6">
        <v>0</v>
      </c>
      <c r="L23" s="6">
        <v>0</v>
      </c>
      <c r="M23" s="6">
        <v>0</v>
      </c>
      <c r="N23" s="6">
        <v>0</v>
      </c>
      <c r="O23" s="6">
        <v>29</v>
      </c>
      <c r="P23" s="6">
        <v>31</v>
      </c>
      <c r="Q23" s="6">
        <v>0</v>
      </c>
      <c r="R23" s="6">
        <f t="shared" si="0"/>
        <v>0</v>
      </c>
      <c r="S23" s="6">
        <f t="shared" si="1"/>
        <v>0</v>
      </c>
      <c r="T23" s="6">
        <f t="shared" si="2"/>
        <v>0</v>
      </c>
      <c r="U23" s="18">
        <f t="shared" si="3"/>
        <v>114</v>
      </c>
    </row>
    <row r="24" spans="1:21" ht="12.75">
      <c r="A24" s="23">
        <f t="shared" si="4"/>
        <v>23</v>
      </c>
      <c r="B24" s="1">
        <v>103041</v>
      </c>
      <c r="C24" s="2" t="s">
        <v>192</v>
      </c>
      <c r="D24" s="4">
        <v>94</v>
      </c>
      <c r="F24" s="2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11</v>
      </c>
      <c r="L24" s="6">
        <v>15</v>
      </c>
      <c r="M24" s="6">
        <v>21</v>
      </c>
      <c r="N24" s="6">
        <v>29</v>
      </c>
      <c r="O24" s="6">
        <v>6</v>
      </c>
      <c r="P24" s="6">
        <v>5</v>
      </c>
      <c r="Q24" s="6">
        <v>19</v>
      </c>
      <c r="R24" s="6">
        <f t="shared" si="0"/>
        <v>0</v>
      </c>
      <c r="S24" s="6">
        <f t="shared" si="1"/>
        <v>0</v>
      </c>
      <c r="T24" s="6">
        <f t="shared" si="2"/>
        <v>0</v>
      </c>
      <c r="U24" s="18">
        <f t="shared" si="3"/>
        <v>106</v>
      </c>
    </row>
    <row r="25" spans="1:21" ht="12.75">
      <c r="A25" s="23"/>
      <c r="B25" s="1">
        <v>121032</v>
      </c>
      <c r="C25" s="2" t="s">
        <v>111</v>
      </c>
      <c r="D25" s="4">
        <v>97</v>
      </c>
      <c r="F25" s="2" t="s">
        <v>15</v>
      </c>
      <c r="G25" s="6">
        <v>0</v>
      </c>
      <c r="H25" s="6">
        <v>0</v>
      </c>
      <c r="I25" s="6">
        <v>3</v>
      </c>
      <c r="J25" s="6">
        <v>3</v>
      </c>
      <c r="K25" s="6">
        <v>27</v>
      </c>
      <c r="L25" s="6">
        <v>25</v>
      </c>
      <c r="M25" s="6">
        <v>0</v>
      </c>
      <c r="N25" s="6">
        <v>0</v>
      </c>
      <c r="O25" s="6">
        <v>15</v>
      </c>
      <c r="P25" s="6">
        <v>33</v>
      </c>
      <c r="Q25" s="6">
        <v>0</v>
      </c>
      <c r="R25" s="6">
        <f t="shared" si="0"/>
        <v>0</v>
      </c>
      <c r="S25" s="6">
        <f t="shared" si="1"/>
        <v>0</v>
      </c>
      <c r="T25" s="6">
        <f t="shared" si="2"/>
        <v>0</v>
      </c>
      <c r="U25" s="18">
        <f t="shared" si="3"/>
        <v>106</v>
      </c>
    </row>
    <row r="26" spans="1:21" ht="12.75">
      <c r="A26" s="23">
        <v>25</v>
      </c>
      <c r="B26" s="1">
        <v>43029</v>
      </c>
      <c r="C26" s="2" t="s">
        <v>182</v>
      </c>
      <c r="D26" s="4">
        <v>94</v>
      </c>
      <c r="F26" s="2" t="s">
        <v>7</v>
      </c>
      <c r="G26" s="6">
        <v>0</v>
      </c>
      <c r="H26" s="6">
        <v>0</v>
      </c>
      <c r="I26" s="6">
        <v>5</v>
      </c>
      <c r="J26" s="6">
        <v>13</v>
      </c>
      <c r="K26" s="6">
        <v>0</v>
      </c>
      <c r="L26" s="6">
        <v>0</v>
      </c>
      <c r="M26" s="6">
        <v>0</v>
      </c>
      <c r="N26" s="6">
        <v>0</v>
      </c>
      <c r="O26" s="6">
        <v>40</v>
      </c>
      <c r="P26" s="6">
        <v>29</v>
      </c>
      <c r="Q26" s="6">
        <v>14</v>
      </c>
      <c r="R26" s="6">
        <f t="shared" si="0"/>
        <v>0</v>
      </c>
      <c r="S26" s="6">
        <f t="shared" si="1"/>
        <v>0</v>
      </c>
      <c r="T26" s="6">
        <f t="shared" si="2"/>
        <v>0</v>
      </c>
      <c r="U26" s="18">
        <f t="shared" si="3"/>
        <v>101</v>
      </c>
    </row>
    <row r="27" spans="1:21" ht="12.75">
      <c r="A27" s="23">
        <f t="shared" si="4"/>
        <v>26</v>
      </c>
      <c r="B27" s="1">
        <v>14029</v>
      </c>
      <c r="C27" s="2" t="s">
        <v>178</v>
      </c>
      <c r="D27" s="4">
        <v>94</v>
      </c>
      <c r="F27" s="2" t="s">
        <v>90</v>
      </c>
      <c r="G27" s="6">
        <v>0</v>
      </c>
      <c r="H27" s="6">
        <v>0</v>
      </c>
      <c r="I27" s="6">
        <v>11</v>
      </c>
      <c r="J27" s="6">
        <v>7</v>
      </c>
      <c r="K27" s="6">
        <v>13</v>
      </c>
      <c r="L27" s="6">
        <v>14</v>
      </c>
      <c r="M27" s="6">
        <v>23</v>
      </c>
      <c r="N27" s="6">
        <v>0</v>
      </c>
      <c r="O27" s="6">
        <v>9</v>
      </c>
      <c r="P27" s="6">
        <v>14</v>
      </c>
      <c r="Q27" s="6">
        <v>9</v>
      </c>
      <c r="R27" s="6">
        <f t="shared" si="0"/>
        <v>0</v>
      </c>
      <c r="S27" s="6">
        <f t="shared" si="1"/>
        <v>0</v>
      </c>
      <c r="T27" s="6">
        <f t="shared" si="2"/>
        <v>0</v>
      </c>
      <c r="U27" s="18">
        <f t="shared" si="3"/>
        <v>100</v>
      </c>
    </row>
    <row r="28" spans="1:21" ht="12.75">
      <c r="A28" s="23">
        <f t="shared" si="4"/>
        <v>27</v>
      </c>
      <c r="B28" s="15">
        <v>30031</v>
      </c>
      <c r="C28" s="7" t="s">
        <v>65</v>
      </c>
      <c r="D28" s="8">
        <v>94</v>
      </c>
      <c r="E28" s="8"/>
      <c r="F28" s="7" t="s">
        <v>42</v>
      </c>
      <c r="G28" s="6">
        <v>0</v>
      </c>
      <c r="H28" s="6">
        <v>0</v>
      </c>
      <c r="I28" s="6">
        <v>19</v>
      </c>
      <c r="J28" s="6">
        <v>21</v>
      </c>
      <c r="K28" s="6">
        <v>0</v>
      </c>
      <c r="L28" s="6">
        <v>0</v>
      </c>
      <c r="M28" s="6">
        <v>0</v>
      </c>
      <c r="N28" s="6">
        <v>0</v>
      </c>
      <c r="O28" s="6">
        <v>23</v>
      </c>
      <c r="P28" s="6">
        <v>23</v>
      </c>
      <c r="Q28" s="6">
        <v>8</v>
      </c>
      <c r="R28" s="6">
        <f t="shared" si="0"/>
        <v>0</v>
      </c>
      <c r="S28" s="6">
        <f t="shared" si="1"/>
        <v>0</v>
      </c>
      <c r="T28" s="6">
        <f t="shared" si="2"/>
        <v>0</v>
      </c>
      <c r="U28" s="18">
        <f t="shared" si="3"/>
        <v>94</v>
      </c>
    </row>
    <row r="29" spans="1:21" ht="12.75">
      <c r="A29" s="23">
        <f t="shared" si="4"/>
        <v>28</v>
      </c>
      <c r="B29" s="1">
        <v>14014</v>
      </c>
      <c r="C29" s="2" t="s">
        <v>120</v>
      </c>
      <c r="D29" s="4">
        <v>97</v>
      </c>
      <c r="F29" s="2" t="s">
        <v>90</v>
      </c>
      <c r="G29" s="6">
        <v>0</v>
      </c>
      <c r="H29" s="6">
        <v>0</v>
      </c>
      <c r="I29" s="6">
        <v>13</v>
      </c>
      <c r="J29" s="6">
        <v>10</v>
      </c>
      <c r="K29" s="6">
        <v>25</v>
      </c>
      <c r="L29" s="6">
        <v>23</v>
      </c>
      <c r="M29" s="6">
        <v>0</v>
      </c>
      <c r="N29" s="6">
        <v>0</v>
      </c>
      <c r="O29" s="6">
        <v>8</v>
      </c>
      <c r="P29" s="6">
        <v>9</v>
      </c>
      <c r="Q29" s="6">
        <v>0</v>
      </c>
      <c r="R29" s="6">
        <f t="shared" si="0"/>
        <v>0</v>
      </c>
      <c r="S29" s="6">
        <f t="shared" si="1"/>
        <v>0</v>
      </c>
      <c r="T29" s="6">
        <f t="shared" si="2"/>
        <v>0</v>
      </c>
      <c r="U29" s="18">
        <f t="shared" si="3"/>
        <v>88</v>
      </c>
    </row>
    <row r="30" spans="1:21" ht="12.75">
      <c r="A30" s="23">
        <f t="shared" si="4"/>
        <v>29</v>
      </c>
      <c r="B30" s="1">
        <v>103031</v>
      </c>
      <c r="C30" s="2" t="s">
        <v>191</v>
      </c>
      <c r="D30" s="4">
        <v>95</v>
      </c>
      <c r="F30" s="2" t="s">
        <v>69</v>
      </c>
      <c r="G30" s="6">
        <v>0</v>
      </c>
      <c r="H30" s="6">
        <v>0</v>
      </c>
      <c r="I30" s="6">
        <v>0</v>
      </c>
      <c r="J30" s="6">
        <v>0</v>
      </c>
      <c r="K30" s="6">
        <v>23</v>
      </c>
      <c r="L30" s="6">
        <v>17</v>
      </c>
      <c r="M30" s="6">
        <v>19</v>
      </c>
      <c r="N30" s="6">
        <v>0</v>
      </c>
      <c r="O30" s="6">
        <v>12</v>
      </c>
      <c r="P30" s="6">
        <v>2</v>
      </c>
      <c r="Q30" s="6">
        <v>12</v>
      </c>
      <c r="R30" s="6">
        <f t="shared" si="0"/>
        <v>0</v>
      </c>
      <c r="S30" s="6">
        <f t="shared" si="1"/>
        <v>0</v>
      </c>
      <c r="T30" s="6">
        <f t="shared" si="2"/>
        <v>0</v>
      </c>
      <c r="U30" s="18">
        <f t="shared" si="3"/>
        <v>85</v>
      </c>
    </row>
    <row r="31" spans="1:21" ht="12.75">
      <c r="A31" s="23">
        <f t="shared" si="4"/>
        <v>30</v>
      </c>
      <c r="B31" s="1">
        <v>38023</v>
      </c>
      <c r="C31" s="2" t="s">
        <v>147</v>
      </c>
      <c r="D31" s="4">
        <v>94</v>
      </c>
      <c r="F31" s="2" t="s">
        <v>146</v>
      </c>
      <c r="G31" s="6">
        <v>31</v>
      </c>
      <c r="H31" s="6">
        <v>0</v>
      </c>
      <c r="I31" s="6">
        <v>25</v>
      </c>
      <c r="J31" s="6">
        <v>25</v>
      </c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6">
        <v>0</v>
      </c>
      <c r="Q31" s="6">
        <v>0</v>
      </c>
      <c r="R31" s="6">
        <f t="shared" si="0"/>
        <v>0</v>
      </c>
      <c r="S31" s="6">
        <f t="shared" si="1"/>
        <v>0</v>
      </c>
      <c r="T31" s="6">
        <f t="shared" si="2"/>
        <v>0</v>
      </c>
      <c r="U31" s="18">
        <f t="shared" si="3"/>
        <v>82</v>
      </c>
    </row>
    <row r="32" spans="1:21" ht="12.75">
      <c r="A32" s="23">
        <f t="shared" si="4"/>
        <v>31</v>
      </c>
      <c r="B32" s="15">
        <v>14018</v>
      </c>
      <c r="C32" s="7" t="s">
        <v>127</v>
      </c>
      <c r="D32" s="8">
        <v>96</v>
      </c>
      <c r="E32" s="8"/>
      <c r="F32" s="7" t="s">
        <v>90</v>
      </c>
      <c r="G32" s="6">
        <v>0</v>
      </c>
      <c r="H32" s="6">
        <v>0</v>
      </c>
      <c r="I32" s="6">
        <v>0</v>
      </c>
      <c r="J32" s="6">
        <v>0</v>
      </c>
      <c r="K32" s="6">
        <v>33</v>
      </c>
      <c r="L32" s="6">
        <v>19</v>
      </c>
      <c r="M32" s="6">
        <v>0</v>
      </c>
      <c r="N32" s="6">
        <v>0</v>
      </c>
      <c r="O32" s="6">
        <v>4</v>
      </c>
      <c r="P32" s="6">
        <v>25</v>
      </c>
      <c r="Q32" s="6">
        <v>0</v>
      </c>
      <c r="R32" s="6">
        <f t="shared" si="0"/>
        <v>0</v>
      </c>
      <c r="S32" s="6">
        <f t="shared" si="1"/>
        <v>0</v>
      </c>
      <c r="T32" s="6">
        <f t="shared" si="2"/>
        <v>0</v>
      </c>
      <c r="U32" s="18">
        <f t="shared" si="3"/>
        <v>81</v>
      </c>
    </row>
    <row r="33" spans="1:21" ht="12.75">
      <c r="A33" s="23">
        <f t="shared" si="4"/>
        <v>32</v>
      </c>
      <c r="B33" s="1">
        <v>9030</v>
      </c>
      <c r="C33" s="7" t="s">
        <v>128</v>
      </c>
      <c r="D33" s="8">
        <v>97</v>
      </c>
      <c r="E33" s="8"/>
      <c r="F33" s="7" t="s">
        <v>6</v>
      </c>
      <c r="G33" s="6">
        <v>0</v>
      </c>
      <c r="H33" s="6">
        <v>0</v>
      </c>
      <c r="I33" s="6">
        <v>12</v>
      </c>
      <c r="J33" s="6">
        <v>5</v>
      </c>
      <c r="K33" s="6">
        <v>0</v>
      </c>
      <c r="L33" s="6">
        <v>0</v>
      </c>
      <c r="M33" s="6">
        <v>0</v>
      </c>
      <c r="N33" s="6">
        <v>0</v>
      </c>
      <c r="O33" s="6">
        <v>13</v>
      </c>
      <c r="P33" s="6">
        <v>27</v>
      </c>
      <c r="Q33" s="6">
        <v>0</v>
      </c>
      <c r="R33" s="6">
        <f t="shared" si="0"/>
        <v>0</v>
      </c>
      <c r="S33" s="6">
        <f t="shared" si="1"/>
        <v>0</v>
      </c>
      <c r="T33" s="6">
        <f t="shared" si="2"/>
        <v>0</v>
      </c>
      <c r="U33" s="18">
        <f t="shared" si="3"/>
        <v>57</v>
      </c>
    </row>
    <row r="34" spans="1:21" ht="12.75">
      <c r="A34" s="23">
        <f t="shared" si="4"/>
        <v>33</v>
      </c>
      <c r="B34" s="37">
        <v>42017</v>
      </c>
      <c r="C34" s="34" t="s">
        <v>130</v>
      </c>
      <c r="D34" s="32">
        <v>94</v>
      </c>
      <c r="E34" s="32"/>
      <c r="F34" s="34" t="s">
        <v>12</v>
      </c>
      <c r="G34" s="6">
        <v>0</v>
      </c>
      <c r="H34" s="6">
        <v>0</v>
      </c>
      <c r="I34" s="6">
        <v>21</v>
      </c>
      <c r="J34" s="6">
        <v>19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13</v>
      </c>
      <c r="R34" s="6">
        <f t="shared" si="0"/>
        <v>0</v>
      </c>
      <c r="S34" s="6">
        <f t="shared" si="1"/>
        <v>0</v>
      </c>
      <c r="T34" s="6">
        <f t="shared" si="2"/>
        <v>0</v>
      </c>
      <c r="U34" s="18">
        <f t="shared" si="3"/>
        <v>53</v>
      </c>
    </row>
    <row r="35" spans="1:21" ht="12.75">
      <c r="A35" s="23">
        <f t="shared" si="4"/>
        <v>34</v>
      </c>
      <c r="B35" s="1">
        <v>82010</v>
      </c>
      <c r="C35" s="2" t="s">
        <v>115</v>
      </c>
      <c r="D35" s="4">
        <v>98</v>
      </c>
      <c r="F35" s="2" t="s">
        <v>21</v>
      </c>
      <c r="G35" s="6">
        <v>0</v>
      </c>
      <c r="H35" s="6">
        <v>0</v>
      </c>
      <c r="I35" s="6">
        <v>17</v>
      </c>
      <c r="J35" s="6">
        <v>6</v>
      </c>
      <c r="K35" s="6">
        <v>0</v>
      </c>
      <c r="L35" s="6">
        <v>0</v>
      </c>
      <c r="M35" s="6">
        <v>0</v>
      </c>
      <c r="N35" s="6">
        <v>0</v>
      </c>
      <c r="O35" s="6">
        <v>14</v>
      </c>
      <c r="P35" s="6">
        <v>10</v>
      </c>
      <c r="Q35" s="6">
        <v>0</v>
      </c>
      <c r="R35" s="6">
        <f t="shared" si="0"/>
        <v>0</v>
      </c>
      <c r="S35" s="6">
        <f t="shared" si="1"/>
        <v>0</v>
      </c>
      <c r="T35" s="6">
        <f t="shared" si="2"/>
        <v>0</v>
      </c>
      <c r="U35" s="18">
        <f t="shared" si="3"/>
        <v>47</v>
      </c>
    </row>
    <row r="36" spans="1:21" ht="12.75">
      <c r="A36" s="23">
        <f t="shared" si="4"/>
        <v>35</v>
      </c>
      <c r="B36" s="1">
        <v>9028</v>
      </c>
      <c r="C36" s="2" t="s">
        <v>118</v>
      </c>
      <c r="D36" s="4">
        <v>94</v>
      </c>
      <c r="F36" s="2" t="s">
        <v>6</v>
      </c>
      <c r="G36" s="6">
        <v>0</v>
      </c>
      <c r="H36" s="6">
        <v>0</v>
      </c>
      <c r="I36" s="6">
        <v>9</v>
      </c>
      <c r="J36" s="6">
        <v>27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f t="shared" si="0"/>
        <v>0</v>
      </c>
      <c r="S36" s="6">
        <f t="shared" si="1"/>
        <v>0</v>
      </c>
      <c r="T36" s="6">
        <f t="shared" si="2"/>
        <v>0</v>
      </c>
      <c r="U36" s="18">
        <f t="shared" si="3"/>
        <v>36</v>
      </c>
    </row>
    <row r="37" spans="1:21" ht="12.75">
      <c r="A37" s="23">
        <f t="shared" si="4"/>
        <v>36</v>
      </c>
      <c r="B37" s="1">
        <v>132003</v>
      </c>
      <c r="C37" s="2" t="s">
        <v>193</v>
      </c>
      <c r="D37" s="4">
        <v>94</v>
      </c>
      <c r="F37" s="2" t="s">
        <v>188</v>
      </c>
      <c r="G37" s="6">
        <v>0</v>
      </c>
      <c r="H37" s="6">
        <v>0</v>
      </c>
      <c r="I37" s="6">
        <v>0</v>
      </c>
      <c r="J37" s="6">
        <v>0</v>
      </c>
      <c r="K37" s="6">
        <v>15</v>
      </c>
      <c r="L37" s="6">
        <v>13</v>
      </c>
      <c r="M37" s="6">
        <v>0</v>
      </c>
      <c r="N37" s="6">
        <v>0</v>
      </c>
      <c r="O37" s="6">
        <v>0</v>
      </c>
      <c r="P37" s="6">
        <v>0</v>
      </c>
      <c r="Q37" s="6">
        <v>7</v>
      </c>
      <c r="R37" s="6">
        <f t="shared" si="0"/>
        <v>0</v>
      </c>
      <c r="S37" s="6">
        <f t="shared" si="1"/>
        <v>0</v>
      </c>
      <c r="T37" s="6">
        <f t="shared" si="2"/>
        <v>0</v>
      </c>
      <c r="U37" s="18">
        <f t="shared" si="3"/>
        <v>35</v>
      </c>
    </row>
    <row r="38" spans="1:21" ht="12.75">
      <c r="A38" s="23">
        <f t="shared" si="4"/>
        <v>37</v>
      </c>
      <c r="B38" s="1">
        <v>119152</v>
      </c>
      <c r="C38" s="2" t="s">
        <v>198</v>
      </c>
      <c r="D38" s="4">
        <v>94</v>
      </c>
      <c r="F38" s="2" t="s">
        <v>71</v>
      </c>
      <c r="G38" s="6">
        <v>0</v>
      </c>
      <c r="H38" s="6">
        <v>0</v>
      </c>
      <c r="I38" s="6">
        <v>0</v>
      </c>
      <c r="J38" s="6">
        <v>0</v>
      </c>
      <c r="K38" s="6">
        <v>6</v>
      </c>
      <c r="L38" s="6">
        <v>6</v>
      </c>
      <c r="M38" s="6">
        <v>17</v>
      </c>
      <c r="N38" s="6">
        <v>0</v>
      </c>
      <c r="O38" s="6">
        <v>0</v>
      </c>
      <c r="P38" s="6">
        <v>0</v>
      </c>
      <c r="Q38" s="6">
        <v>0</v>
      </c>
      <c r="R38" s="6">
        <f t="shared" si="0"/>
        <v>0</v>
      </c>
      <c r="S38" s="6">
        <f t="shared" si="1"/>
        <v>0</v>
      </c>
      <c r="T38" s="6">
        <f t="shared" si="2"/>
        <v>0</v>
      </c>
      <c r="U38" s="18">
        <f t="shared" si="3"/>
        <v>29</v>
      </c>
    </row>
    <row r="39" spans="1:21" ht="12.75">
      <c r="A39" s="23"/>
      <c r="B39" s="1">
        <v>9038</v>
      </c>
      <c r="C39" s="2" t="s">
        <v>119</v>
      </c>
      <c r="D39" s="4">
        <v>97</v>
      </c>
      <c r="F39" s="2" t="s">
        <v>6</v>
      </c>
      <c r="G39" s="6">
        <v>0</v>
      </c>
      <c r="H39" s="6">
        <v>0</v>
      </c>
      <c r="I39" s="6">
        <v>10</v>
      </c>
      <c r="J39" s="6">
        <v>8</v>
      </c>
      <c r="K39" s="6">
        <v>0</v>
      </c>
      <c r="L39" s="6">
        <v>0</v>
      </c>
      <c r="M39" s="6">
        <v>0</v>
      </c>
      <c r="N39" s="6">
        <v>0</v>
      </c>
      <c r="O39" s="6">
        <v>7</v>
      </c>
      <c r="P39" s="6">
        <v>4</v>
      </c>
      <c r="Q39" s="6">
        <v>0</v>
      </c>
      <c r="R39" s="6">
        <f t="shared" si="0"/>
        <v>0</v>
      </c>
      <c r="S39" s="6">
        <f t="shared" si="1"/>
        <v>0</v>
      </c>
      <c r="T39" s="6">
        <f t="shared" si="2"/>
        <v>0</v>
      </c>
      <c r="U39" s="18">
        <f t="shared" si="3"/>
        <v>29</v>
      </c>
    </row>
    <row r="40" spans="1:21" ht="12.75">
      <c r="A40" s="23">
        <v>39</v>
      </c>
      <c r="B40" s="1">
        <v>132037</v>
      </c>
      <c r="C40" s="2" t="s">
        <v>190</v>
      </c>
      <c r="D40" s="4">
        <v>95</v>
      </c>
      <c r="F40" s="2" t="s">
        <v>188</v>
      </c>
      <c r="G40" s="6">
        <v>0</v>
      </c>
      <c r="H40" s="6">
        <v>0</v>
      </c>
      <c r="I40" s="6">
        <v>0</v>
      </c>
      <c r="J40" s="6">
        <v>0</v>
      </c>
      <c r="K40" s="6">
        <v>8</v>
      </c>
      <c r="L40" s="6">
        <v>21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f t="shared" si="0"/>
        <v>0</v>
      </c>
      <c r="S40" s="6">
        <f t="shared" si="1"/>
        <v>0</v>
      </c>
      <c r="T40" s="6">
        <f t="shared" si="2"/>
        <v>0</v>
      </c>
      <c r="U40" s="18">
        <f t="shared" si="3"/>
        <v>29</v>
      </c>
    </row>
    <row r="41" spans="1:21" ht="12.75">
      <c r="A41" s="23">
        <f t="shared" si="4"/>
        <v>40</v>
      </c>
      <c r="B41" s="1">
        <v>132053</v>
      </c>
      <c r="C41" s="2" t="s">
        <v>195</v>
      </c>
      <c r="D41" s="4">
        <v>96</v>
      </c>
      <c r="F41" s="2" t="s">
        <v>188</v>
      </c>
      <c r="G41" s="6">
        <v>0</v>
      </c>
      <c r="H41" s="6">
        <v>0</v>
      </c>
      <c r="I41" s="6">
        <v>0</v>
      </c>
      <c r="J41" s="6">
        <v>0</v>
      </c>
      <c r="K41" s="6">
        <v>19</v>
      </c>
      <c r="L41" s="6">
        <v>9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f t="shared" si="0"/>
        <v>0</v>
      </c>
      <c r="S41" s="6">
        <f t="shared" si="1"/>
        <v>0</v>
      </c>
      <c r="T41" s="6">
        <f t="shared" si="2"/>
        <v>0</v>
      </c>
      <c r="U41" s="18">
        <f t="shared" si="3"/>
        <v>28</v>
      </c>
    </row>
    <row r="42" spans="1:21" ht="12.75">
      <c r="A42" s="23"/>
      <c r="B42" s="1">
        <v>133059</v>
      </c>
      <c r="C42" s="2" t="s">
        <v>185</v>
      </c>
      <c r="D42" s="4">
        <v>96</v>
      </c>
      <c r="F42" s="2" t="s">
        <v>66</v>
      </c>
      <c r="G42" s="6">
        <v>0</v>
      </c>
      <c r="H42" s="6">
        <v>0</v>
      </c>
      <c r="I42" s="6">
        <v>1</v>
      </c>
      <c r="J42" s="6">
        <v>0</v>
      </c>
      <c r="K42" s="6">
        <v>17</v>
      </c>
      <c r="L42" s="6">
        <v>10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f t="shared" si="0"/>
        <v>0</v>
      </c>
      <c r="S42" s="6">
        <f t="shared" si="1"/>
        <v>0</v>
      </c>
      <c r="T42" s="6">
        <f t="shared" si="2"/>
        <v>0</v>
      </c>
      <c r="U42" s="18">
        <f t="shared" si="3"/>
        <v>28</v>
      </c>
    </row>
    <row r="43" spans="1:21" ht="12.75">
      <c r="A43" s="23">
        <v>42</v>
      </c>
      <c r="B43" s="1">
        <v>11005</v>
      </c>
      <c r="C43" s="2" t="s">
        <v>180</v>
      </c>
      <c r="D43" s="4">
        <v>94</v>
      </c>
      <c r="F43" s="2" t="s">
        <v>181</v>
      </c>
      <c r="G43" s="6">
        <v>0</v>
      </c>
      <c r="H43" s="6">
        <v>0</v>
      </c>
      <c r="I43" s="6">
        <v>6</v>
      </c>
      <c r="J43" s="6">
        <v>2</v>
      </c>
      <c r="K43" s="6">
        <v>7</v>
      </c>
      <c r="L43" s="6">
        <v>11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f t="shared" si="0"/>
        <v>0</v>
      </c>
      <c r="S43" s="6">
        <f t="shared" si="1"/>
        <v>0</v>
      </c>
      <c r="T43" s="6">
        <f t="shared" si="2"/>
        <v>0</v>
      </c>
      <c r="U43" s="18">
        <f t="shared" si="3"/>
        <v>26</v>
      </c>
    </row>
    <row r="44" spans="1:21" ht="12.75">
      <c r="A44" s="23">
        <f t="shared" si="4"/>
        <v>43</v>
      </c>
      <c r="B44" s="15">
        <v>23115</v>
      </c>
      <c r="C44" s="7" t="s">
        <v>129</v>
      </c>
      <c r="D44" s="8">
        <v>96</v>
      </c>
      <c r="E44" s="8"/>
      <c r="F44" s="7" t="s">
        <v>16</v>
      </c>
      <c r="G44" s="6">
        <v>0</v>
      </c>
      <c r="H44" s="6">
        <v>0</v>
      </c>
      <c r="I44" s="6">
        <v>7</v>
      </c>
      <c r="J44" s="6">
        <v>4</v>
      </c>
      <c r="K44" s="6">
        <v>0</v>
      </c>
      <c r="L44" s="6">
        <v>0</v>
      </c>
      <c r="M44" s="6">
        <v>0</v>
      </c>
      <c r="N44" s="6">
        <v>0</v>
      </c>
      <c r="O44" s="6">
        <v>3</v>
      </c>
      <c r="P44" s="6">
        <v>11</v>
      </c>
      <c r="Q44" s="6">
        <v>0</v>
      </c>
      <c r="R44" s="6">
        <f t="shared" si="0"/>
        <v>0</v>
      </c>
      <c r="S44" s="6">
        <f t="shared" si="1"/>
        <v>0</v>
      </c>
      <c r="T44" s="6">
        <f t="shared" si="2"/>
        <v>0</v>
      </c>
      <c r="U44" s="18">
        <f t="shared" si="3"/>
        <v>25</v>
      </c>
    </row>
    <row r="45" spans="1:21" ht="12.75">
      <c r="A45" s="23">
        <f t="shared" si="4"/>
        <v>44</v>
      </c>
      <c r="B45" s="1">
        <v>133063</v>
      </c>
      <c r="C45" s="2" t="s">
        <v>194</v>
      </c>
      <c r="D45" s="4">
        <v>97</v>
      </c>
      <c r="F45" s="2" t="s">
        <v>66</v>
      </c>
      <c r="G45" s="6">
        <v>0</v>
      </c>
      <c r="H45" s="6">
        <v>0</v>
      </c>
      <c r="I45" s="6">
        <v>0</v>
      </c>
      <c r="J45" s="6">
        <v>0</v>
      </c>
      <c r="K45" s="6">
        <v>9</v>
      </c>
      <c r="L45" s="6">
        <v>12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f t="shared" si="0"/>
        <v>0</v>
      </c>
      <c r="S45" s="6">
        <f t="shared" si="1"/>
        <v>0</v>
      </c>
      <c r="T45" s="6">
        <f t="shared" si="2"/>
        <v>0</v>
      </c>
      <c r="U45" s="18">
        <f t="shared" si="3"/>
        <v>21</v>
      </c>
    </row>
    <row r="46" spans="1:21" ht="12.75">
      <c r="A46" s="23">
        <f t="shared" si="4"/>
        <v>45</v>
      </c>
      <c r="B46" s="1">
        <v>132036</v>
      </c>
      <c r="C46" s="2" t="s">
        <v>196</v>
      </c>
      <c r="D46" s="4">
        <v>95</v>
      </c>
      <c r="F46" s="2" t="s">
        <v>188</v>
      </c>
      <c r="G46" s="6">
        <v>0</v>
      </c>
      <c r="H46" s="6">
        <v>0</v>
      </c>
      <c r="I46" s="6">
        <v>0</v>
      </c>
      <c r="J46" s="6">
        <v>0</v>
      </c>
      <c r="K46" s="6">
        <v>12</v>
      </c>
      <c r="L46" s="6">
        <v>8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f t="shared" si="0"/>
        <v>0</v>
      </c>
      <c r="S46" s="6">
        <f t="shared" si="1"/>
        <v>0</v>
      </c>
      <c r="T46" s="6">
        <f t="shared" si="2"/>
        <v>0</v>
      </c>
      <c r="U46" s="18">
        <f t="shared" si="3"/>
        <v>20</v>
      </c>
    </row>
    <row r="47" spans="1:21" ht="12.75">
      <c r="A47" s="23">
        <f t="shared" si="4"/>
        <v>46</v>
      </c>
      <c r="B47" s="6">
        <v>1018</v>
      </c>
      <c r="C47" s="7" t="s">
        <v>199</v>
      </c>
      <c r="D47" s="8">
        <v>94</v>
      </c>
      <c r="E47" s="40"/>
      <c r="F47" s="7" t="s">
        <v>19</v>
      </c>
      <c r="G47" s="6">
        <v>0</v>
      </c>
      <c r="H47" s="6">
        <v>0</v>
      </c>
      <c r="I47" s="6">
        <v>0</v>
      </c>
      <c r="J47" s="6">
        <v>0</v>
      </c>
      <c r="K47" s="6">
        <v>10</v>
      </c>
      <c r="L47" s="6">
        <v>5</v>
      </c>
      <c r="M47" s="6">
        <v>0</v>
      </c>
      <c r="N47" s="6">
        <v>0</v>
      </c>
      <c r="O47" s="6">
        <v>2</v>
      </c>
      <c r="P47" s="6">
        <v>0</v>
      </c>
      <c r="Q47" s="6">
        <v>0</v>
      </c>
      <c r="R47" s="6">
        <f t="shared" si="0"/>
        <v>0</v>
      </c>
      <c r="S47" s="6">
        <f t="shared" si="1"/>
        <v>0</v>
      </c>
      <c r="T47" s="6">
        <f t="shared" si="2"/>
        <v>0</v>
      </c>
      <c r="U47" s="18">
        <f t="shared" si="3"/>
        <v>17</v>
      </c>
    </row>
    <row r="48" spans="1:21" ht="12.75">
      <c r="A48" s="23">
        <f t="shared" si="4"/>
        <v>47</v>
      </c>
      <c r="B48" s="1">
        <v>133061</v>
      </c>
      <c r="C48" s="2" t="s">
        <v>197</v>
      </c>
      <c r="D48" s="4">
        <v>95</v>
      </c>
      <c r="F48" s="2" t="s">
        <v>66</v>
      </c>
      <c r="G48" s="6">
        <v>0</v>
      </c>
      <c r="H48" s="6">
        <v>0</v>
      </c>
      <c r="I48" s="6">
        <v>0</v>
      </c>
      <c r="J48" s="6">
        <v>0</v>
      </c>
      <c r="K48" s="6">
        <v>4</v>
      </c>
      <c r="L48" s="6">
        <v>7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f t="shared" si="0"/>
        <v>0</v>
      </c>
      <c r="S48" s="6">
        <f t="shared" si="1"/>
        <v>0</v>
      </c>
      <c r="T48" s="6">
        <f t="shared" si="2"/>
        <v>0</v>
      </c>
      <c r="U48" s="18">
        <f t="shared" si="3"/>
        <v>11</v>
      </c>
    </row>
    <row r="49" spans="1:21" ht="12.75">
      <c r="A49" s="23">
        <f t="shared" si="4"/>
        <v>48</v>
      </c>
      <c r="B49" s="6">
        <v>119037</v>
      </c>
      <c r="C49" s="7" t="s">
        <v>200</v>
      </c>
      <c r="D49" s="8">
        <v>95</v>
      </c>
      <c r="E49" s="40"/>
      <c r="F49" s="7" t="s">
        <v>71</v>
      </c>
      <c r="G49" s="6">
        <v>0</v>
      </c>
      <c r="H49" s="6">
        <v>0</v>
      </c>
      <c r="I49" s="6">
        <v>0</v>
      </c>
      <c r="J49" s="6">
        <v>0</v>
      </c>
      <c r="K49" s="6">
        <v>5</v>
      </c>
      <c r="L49" s="6">
        <v>4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f>SMALL(G49:Q49,3)</f>
        <v>0</v>
      </c>
      <c r="S49" s="6">
        <f>SMALL(G49:Q49,2)</f>
        <v>0</v>
      </c>
      <c r="T49" s="6">
        <f>MIN(G49:Q49)</f>
        <v>0</v>
      </c>
      <c r="U49" s="18">
        <f>SUM(G49:Q49)-T49-S49-R49</f>
        <v>9</v>
      </c>
    </row>
    <row r="50" spans="1:21" ht="12.75">
      <c r="A50" s="2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1:21" ht="12.75">
      <c r="A51" s="23"/>
      <c r="B51" s="2" t="s">
        <v>222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1:21" ht="12.75">
      <c r="A52" s="2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1:21" ht="12.75">
      <c r="A53" s="23"/>
      <c r="B53" s="1" t="s">
        <v>224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1:21" ht="12.75">
      <c r="A54" s="2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ht="12.75">
      <c r="A55" s="23"/>
    </row>
    <row r="56" spans="1:21" ht="12.75">
      <c r="A56" s="2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1:21" s="40" customFormat="1" ht="12.75">
      <c r="A57" s="23"/>
      <c r="B57" s="6"/>
      <c r="C57" s="7"/>
      <c r="D57" s="8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1:21" s="40" customFormat="1" ht="12.75">
      <c r="A58" s="23"/>
      <c r="B58" s="1"/>
      <c r="C58" s="2"/>
      <c r="D58" s="4"/>
      <c r="E58" s="4"/>
      <c r="F58" s="2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1:21" s="40" customFormat="1" ht="12.75">
      <c r="A59" s="23"/>
      <c r="B59" s="1"/>
      <c r="C59" s="2"/>
      <c r="D59" s="4"/>
      <c r="E59" s="4"/>
      <c r="F59" s="2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8"/>
    </row>
    <row r="60" spans="1:21" s="40" customFormat="1" ht="12.75">
      <c r="A60" s="22"/>
      <c r="B60" s="1"/>
      <c r="C60" s="2"/>
      <c r="D60" s="4"/>
      <c r="E60" s="4"/>
      <c r="F60" s="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</row>
    <row r="61" spans="1:21" s="40" customFormat="1" ht="12.75">
      <c r="A61" s="22"/>
      <c r="B61" s="1"/>
      <c r="C61" s="2"/>
      <c r="D61" s="4"/>
      <c r="E61" s="4"/>
      <c r="F61" s="2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8"/>
    </row>
    <row r="62" spans="1:21" s="40" customFormat="1" ht="12.75">
      <c r="A62" s="22"/>
      <c r="B62" s="15"/>
      <c r="C62" s="7"/>
      <c r="D62" s="8"/>
      <c r="E62" s="8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8"/>
    </row>
    <row r="63" spans="1:21" s="40" customFormat="1" ht="12.75">
      <c r="A63" s="22"/>
      <c r="B63" s="6"/>
      <c r="C63" s="7"/>
      <c r="D63" s="8"/>
      <c r="E63" s="8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8"/>
    </row>
    <row r="64" spans="1:21" s="40" customFormat="1" ht="12.75">
      <c r="A64" s="8"/>
      <c r="B64" s="6"/>
      <c r="C64" s="7"/>
      <c r="D64" s="8"/>
      <c r="E64" s="8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8"/>
    </row>
    <row r="65" spans="1:21" s="40" customFormat="1" ht="12.75">
      <c r="A65" s="8"/>
      <c r="B65" s="15"/>
      <c r="C65" s="7"/>
      <c r="D65" s="8"/>
      <c r="E65" s="8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8"/>
    </row>
    <row r="66" spans="1:21" s="40" customFormat="1" ht="12.75">
      <c r="A66" s="8"/>
      <c r="B66" s="24"/>
      <c r="C66" s="19"/>
      <c r="D66" s="20"/>
      <c r="E66" s="21"/>
      <c r="F66" s="19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8"/>
    </row>
    <row r="67" spans="1:21" s="40" customFormat="1" ht="12.75">
      <c r="A67" s="8"/>
      <c r="B67" s="15"/>
      <c r="C67" s="7"/>
      <c r="D67" s="8"/>
      <c r="E67" s="8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8"/>
    </row>
    <row r="68" spans="1:21" s="40" customFormat="1" ht="12.75">
      <c r="A68" s="8"/>
      <c r="B68" s="6"/>
      <c r="C68" s="7"/>
      <c r="D68" s="8"/>
      <c r="E68" s="8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8"/>
    </row>
    <row r="69" spans="1:21" s="40" customFormat="1" ht="12.75">
      <c r="A69" s="8"/>
      <c r="B69" s="6"/>
      <c r="C69" s="7"/>
      <c r="D69" s="8"/>
      <c r="E69" s="8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8"/>
    </row>
    <row r="70" spans="1:21" s="40" customFormat="1" ht="12.75">
      <c r="A70" s="8"/>
      <c r="B70" s="6"/>
      <c r="C70" s="7"/>
      <c r="D70" s="8"/>
      <c r="E70" s="8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8"/>
    </row>
    <row r="71" spans="1:21" s="40" customFormat="1" ht="12.75">
      <c r="A71" s="8"/>
      <c r="B71" s="15"/>
      <c r="C71" s="7"/>
      <c r="D71" s="8"/>
      <c r="E71" s="8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8"/>
    </row>
    <row r="72" spans="1:21" s="40" customFormat="1" ht="12.75">
      <c r="A72" s="8"/>
      <c r="B72" s="15"/>
      <c r="C72" s="7"/>
      <c r="D72" s="8"/>
      <c r="E72" s="8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8"/>
    </row>
    <row r="73" spans="1:21" s="40" customFormat="1" ht="12.75">
      <c r="A73" s="8"/>
      <c r="B73" s="15"/>
      <c r="C73" s="7"/>
      <c r="D73" s="8"/>
      <c r="E73" s="8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8"/>
    </row>
    <row r="74" spans="1:21" s="40" customFormat="1" ht="12.75">
      <c r="A74" s="8"/>
      <c r="B74" s="6"/>
      <c r="C74" s="7"/>
      <c r="D74" s="8"/>
      <c r="E74" s="8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s="40" customFormat="1" ht="12.75">
      <c r="A75" s="8"/>
      <c r="B75" s="6"/>
      <c r="C75" s="7"/>
      <c r="D75" s="8"/>
      <c r="E75" s="8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s="40" customFormat="1" ht="12.75">
      <c r="A76" s="8"/>
      <c r="B76" s="6"/>
      <c r="C76" s="7"/>
      <c r="D76" s="8"/>
      <c r="E76" s="8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s="40" customFormat="1" ht="12.75">
      <c r="A77" s="8"/>
      <c r="B77" s="6"/>
      <c r="C77" s="7"/>
      <c r="D77" s="8"/>
      <c r="E77" s="8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s="40" customFormat="1" ht="12.75">
      <c r="A78" s="8"/>
      <c r="B78" s="6"/>
      <c r="C78" s="7"/>
      <c r="D78" s="8"/>
      <c r="E78" s="8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s="40" customFormat="1" ht="12.75">
      <c r="A79" s="8"/>
      <c r="B79" s="6"/>
      <c r="C79" s="7"/>
      <c r="D79" s="8"/>
      <c r="E79" s="8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s="40" customFormat="1" ht="12.75">
      <c r="A80" s="8"/>
      <c r="B80" s="6"/>
      <c r="C80" s="7"/>
      <c r="D80" s="8"/>
      <c r="E80" s="8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s="40" customFormat="1" ht="12.75">
      <c r="A81" s="8"/>
      <c r="B81" s="15"/>
      <c r="C81" s="7"/>
      <c r="D81" s="8"/>
      <c r="E81" s="8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s="40" customFormat="1" ht="12.75">
      <c r="A82" s="8"/>
      <c r="B82" s="15"/>
      <c r="C82" s="7"/>
      <c r="D82" s="8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s="40" customFormat="1" ht="12.75">
      <c r="A83" s="8"/>
      <c r="B83" s="15"/>
      <c r="C83" s="7"/>
      <c r="D83" s="8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s="40" customFormat="1" ht="12.75">
      <c r="A84" s="8"/>
      <c r="B84" s="6"/>
      <c r="C84" s="7"/>
      <c r="D84" s="8"/>
      <c r="E84" s="8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s="40" customFormat="1" ht="12.75">
      <c r="A85" s="8"/>
      <c r="B85" s="6"/>
      <c r="C85" s="7"/>
      <c r="D85" s="8"/>
      <c r="E85" s="8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U68"/>
  <sheetViews>
    <sheetView workbookViewId="0" topLeftCell="A1">
      <selection activeCell="B19" sqref="B19"/>
    </sheetView>
  </sheetViews>
  <sheetFormatPr defaultColWidth="9.00390625" defaultRowHeight="12.75"/>
  <cols>
    <col min="1" max="1" width="5.125" style="4" bestFit="1" customWidth="1"/>
    <col min="2" max="2" width="7.00390625" style="1" customWidth="1"/>
    <col min="3" max="3" width="20.0039062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4.75390625" style="1" customWidth="1"/>
  </cols>
  <sheetData>
    <row r="1" spans="1:21" ht="47.25" customHeight="1">
      <c r="A1" s="3" t="s">
        <v>0</v>
      </c>
      <c r="B1" s="3" t="s">
        <v>1</v>
      </c>
      <c r="C1" s="29" t="s">
        <v>64</v>
      </c>
      <c r="D1" s="3" t="s">
        <v>2</v>
      </c>
      <c r="E1" s="3" t="s">
        <v>3</v>
      </c>
      <c r="F1" s="5" t="s">
        <v>4</v>
      </c>
      <c r="G1" s="17" t="s">
        <v>135</v>
      </c>
      <c r="H1" s="17" t="s">
        <v>134</v>
      </c>
      <c r="I1" s="17" t="s">
        <v>137</v>
      </c>
      <c r="J1" s="17" t="s">
        <v>136</v>
      </c>
      <c r="K1" s="17" t="s">
        <v>139</v>
      </c>
      <c r="L1" s="17" t="s">
        <v>138</v>
      </c>
      <c r="M1" s="17" t="s">
        <v>98</v>
      </c>
      <c r="N1" s="17" t="s">
        <v>99</v>
      </c>
      <c r="O1" s="17" t="s">
        <v>141</v>
      </c>
      <c r="P1" s="17" t="s">
        <v>140</v>
      </c>
      <c r="Q1" s="17" t="s">
        <v>23</v>
      </c>
      <c r="R1" s="46" t="s">
        <v>143</v>
      </c>
      <c r="S1" s="3" t="s">
        <v>20</v>
      </c>
      <c r="T1" s="3" t="s">
        <v>14</v>
      </c>
      <c r="U1" s="3" t="s">
        <v>5</v>
      </c>
    </row>
    <row r="2" spans="1:21" ht="12.75">
      <c r="A2" s="23">
        <v>1</v>
      </c>
      <c r="B2" s="1">
        <v>42027</v>
      </c>
      <c r="C2" s="2" t="s">
        <v>122</v>
      </c>
      <c r="D2" s="4">
        <v>95</v>
      </c>
      <c r="F2" s="2" t="s">
        <v>12</v>
      </c>
      <c r="G2" s="6">
        <v>53</v>
      </c>
      <c r="H2" s="50">
        <v>60</v>
      </c>
      <c r="I2" s="50">
        <v>60</v>
      </c>
      <c r="J2" s="50">
        <v>60</v>
      </c>
      <c r="K2" s="50">
        <v>60</v>
      </c>
      <c r="L2" s="52">
        <v>60</v>
      </c>
      <c r="M2" s="50">
        <v>60</v>
      </c>
      <c r="N2" s="6">
        <v>0</v>
      </c>
      <c r="O2" s="6">
        <v>53</v>
      </c>
      <c r="P2" s="50">
        <v>60</v>
      </c>
      <c r="Q2" s="50">
        <v>60</v>
      </c>
      <c r="R2" s="6">
        <f aca="true" t="shared" si="0" ref="R2:R15">SMALL(G2:Q2,3)</f>
        <v>53</v>
      </c>
      <c r="S2" s="6">
        <f aca="true" t="shared" si="1" ref="S2:S15">SMALL(G2:Q2,2)</f>
        <v>53</v>
      </c>
      <c r="T2" s="6">
        <f aca="true" t="shared" si="2" ref="T2:T15">MIN(G2:Q2)</f>
        <v>0</v>
      </c>
      <c r="U2" s="18">
        <f aca="true" t="shared" si="3" ref="U2:U15">SUM(G2:Q2)-T2-S2-R2</f>
        <v>480</v>
      </c>
    </row>
    <row r="3" spans="1:21" ht="12.75">
      <c r="A3" s="23">
        <f>1+A2</f>
        <v>2</v>
      </c>
      <c r="B3" s="39">
        <v>121014</v>
      </c>
      <c r="C3" s="35" t="s">
        <v>97</v>
      </c>
      <c r="D3" s="4">
        <v>94</v>
      </c>
      <c r="F3" s="2" t="s">
        <v>15</v>
      </c>
      <c r="G3" s="50">
        <v>60</v>
      </c>
      <c r="H3" s="6">
        <v>53</v>
      </c>
      <c r="I3" s="6">
        <v>53</v>
      </c>
      <c r="J3" s="6">
        <v>53</v>
      </c>
      <c r="K3" s="6">
        <v>53</v>
      </c>
      <c r="L3" s="51">
        <v>53</v>
      </c>
      <c r="M3" s="1">
        <v>53</v>
      </c>
      <c r="N3" s="50">
        <v>60</v>
      </c>
      <c r="O3" s="50">
        <v>60</v>
      </c>
      <c r="P3" s="6">
        <v>53</v>
      </c>
      <c r="Q3" s="6">
        <v>53</v>
      </c>
      <c r="R3" s="6">
        <f t="shared" si="0"/>
        <v>53</v>
      </c>
      <c r="S3" s="6">
        <f t="shared" si="1"/>
        <v>53</v>
      </c>
      <c r="T3" s="6">
        <f t="shared" si="2"/>
        <v>53</v>
      </c>
      <c r="U3" s="18">
        <f t="shared" si="3"/>
        <v>445</v>
      </c>
    </row>
    <row r="4" spans="1:21" ht="12.75">
      <c r="A4" s="23">
        <f aca="true" t="shared" si="4" ref="A4:A15">1+A3</f>
        <v>3</v>
      </c>
      <c r="B4" s="1">
        <v>52024</v>
      </c>
      <c r="C4" s="2" t="s">
        <v>160</v>
      </c>
      <c r="D4" s="4">
        <v>94</v>
      </c>
      <c r="F4" s="2" t="s">
        <v>22</v>
      </c>
      <c r="G4" s="6">
        <v>47</v>
      </c>
      <c r="H4" s="6">
        <v>47</v>
      </c>
      <c r="I4" s="6">
        <v>42</v>
      </c>
      <c r="J4" s="6">
        <v>47</v>
      </c>
      <c r="K4" s="6">
        <v>47</v>
      </c>
      <c r="L4" s="51">
        <v>38</v>
      </c>
      <c r="M4" s="1">
        <v>42</v>
      </c>
      <c r="N4" s="6">
        <v>47</v>
      </c>
      <c r="O4" s="6">
        <v>47</v>
      </c>
      <c r="P4" s="6">
        <v>47</v>
      </c>
      <c r="Q4" s="6">
        <v>47</v>
      </c>
      <c r="R4" s="6">
        <f t="shared" si="0"/>
        <v>42</v>
      </c>
      <c r="S4" s="6">
        <f t="shared" si="1"/>
        <v>42</v>
      </c>
      <c r="T4" s="6">
        <f t="shared" si="2"/>
        <v>38</v>
      </c>
      <c r="U4" s="18">
        <f t="shared" si="3"/>
        <v>376</v>
      </c>
    </row>
    <row r="5" spans="1:21" ht="12.75">
      <c r="A5" s="23">
        <f t="shared" si="4"/>
        <v>4</v>
      </c>
      <c r="B5" s="24" t="s">
        <v>208</v>
      </c>
      <c r="C5" s="12" t="s">
        <v>50</v>
      </c>
      <c r="D5" s="11">
        <v>94</v>
      </c>
      <c r="E5" s="10"/>
      <c r="F5" s="12" t="s">
        <v>16</v>
      </c>
      <c r="G5" s="6">
        <v>0</v>
      </c>
      <c r="H5" s="6">
        <v>0</v>
      </c>
      <c r="I5" s="6">
        <v>47</v>
      </c>
      <c r="J5" s="6">
        <v>42</v>
      </c>
      <c r="K5" s="6">
        <v>42</v>
      </c>
      <c r="L5" s="51">
        <v>47</v>
      </c>
      <c r="M5" s="1">
        <v>47</v>
      </c>
      <c r="N5" s="6">
        <v>53</v>
      </c>
      <c r="O5" s="6">
        <v>42</v>
      </c>
      <c r="P5" s="6">
        <v>42</v>
      </c>
      <c r="Q5" s="6">
        <v>34</v>
      </c>
      <c r="R5" s="6">
        <f>SMALL(G5:Q5,3)</f>
        <v>34</v>
      </c>
      <c r="S5" s="6">
        <f>SMALL(G5:Q5,2)</f>
        <v>0</v>
      </c>
      <c r="T5" s="6">
        <f>MIN(G5:Q5)</f>
        <v>0</v>
      </c>
      <c r="U5" s="18">
        <f>SUM(G5:Q5)-T5-S5-R5</f>
        <v>362</v>
      </c>
    </row>
    <row r="6" spans="1:21" ht="12.75">
      <c r="A6" s="23">
        <f t="shared" si="4"/>
        <v>5</v>
      </c>
      <c r="B6" s="1">
        <v>121083</v>
      </c>
      <c r="C6" s="2" t="s">
        <v>161</v>
      </c>
      <c r="D6" s="4">
        <v>95</v>
      </c>
      <c r="F6" s="2" t="s">
        <v>15</v>
      </c>
      <c r="G6" s="6">
        <v>0</v>
      </c>
      <c r="H6" s="6">
        <v>0</v>
      </c>
      <c r="I6" s="6">
        <v>38</v>
      </c>
      <c r="J6" s="6">
        <v>38</v>
      </c>
      <c r="K6" s="6">
        <v>38</v>
      </c>
      <c r="L6" s="51">
        <v>42</v>
      </c>
      <c r="M6" s="1">
        <v>38</v>
      </c>
      <c r="N6" s="6">
        <v>42</v>
      </c>
      <c r="O6" s="6">
        <v>0</v>
      </c>
      <c r="P6" s="6">
        <v>0</v>
      </c>
      <c r="Q6" s="6">
        <v>42</v>
      </c>
      <c r="R6" s="6">
        <f t="shared" si="0"/>
        <v>0</v>
      </c>
      <c r="S6" s="6">
        <f t="shared" si="1"/>
        <v>0</v>
      </c>
      <c r="T6" s="6">
        <f t="shared" si="2"/>
        <v>0</v>
      </c>
      <c r="U6" s="18">
        <f t="shared" si="3"/>
        <v>278</v>
      </c>
    </row>
    <row r="7" spans="1:21" ht="12.75">
      <c r="A7" s="23">
        <f t="shared" si="4"/>
        <v>6</v>
      </c>
      <c r="B7" s="1">
        <v>47004</v>
      </c>
      <c r="C7" s="2" t="s">
        <v>149</v>
      </c>
      <c r="D7" s="4">
        <v>94</v>
      </c>
      <c r="F7" s="2" t="s">
        <v>52</v>
      </c>
      <c r="G7" s="6">
        <v>42</v>
      </c>
      <c r="H7" s="6">
        <v>42</v>
      </c>
      <c r="I7" s="6">
        <v>34</v>
      </c>
      <c r="J7" s="6">
        <v>34</v>
      </c>
      <c r="K7" s="6">
        <v>0</v>
      </c>
      <c r="L7" s="51">
        <v>0</v>
      </c>
      <c r="M7" s="1">
        <v>0</v>
      </c>
      <c r="N7" s="6">
        <v>0</v>
      </c>
      <c r="O7" s="6">
        <v>0</v>
      </c>
      <c r="P7" s="6">
        <v>34</v>
      </c>
      <c r="Q7" s="6">
        <v>38</v>
      </c>
      <c r="R7" s="6">
        <f t="shared" si="0"/>
        <v>0</v>
      </c>
      <c r="S7" s="6">
        <f t="shared" si="1"/>
        <v>0</v>
      </c>
      <c r="T7" s="6">
        <f t="shared" si="2"/>
        <v>0</v>
      </c>
      <c r="U7" s="18">
        <f t="shared" si="3"/>
        <v>224</v>
      </c>
    </row>
    <row r="8" spans="1:21" ht="12.75">
      <c r="A8" s="23">
        <f t="shared" si="4"/>
        <v>7</v>
      </c>
      <c r="B8" s="1">
        <v>65011</v>
      </c>
      <c r="C8" s="2" t="s">
        <v>123</v>
      </c>
      <c r="D8" s="4">
        <v>95</v>
      </c>
      <c r="F8" s="2" t="s">
        <v>28</v>
      </c>
      <c r="G8" s="6">
        <v>0</v>
      </c>
      <c r="H8" s="6">
        <v>0</v>
      </c>
      <c r="I8" s="6">
        <v>28</v>
      </c>
      <c r="J8" s="6">
        <v>31</v>
      </c>
      <c r="K8" s="6">
        <v>0</v>
      </c>
      <c r="L8" s="51">
        <v>0</v>
      </c>
      <c r="M8" s="1">
        <v>34</v>
      </c>
      <c r="N8" s="6">
        <v>38</v>
      </c>
      <c r="O8" s="6">
        <v>0</v>
      </c>
      <c r="P8" s="6">
        <v>25</v>
      </c>
      <c r="Q8" s="6">
        <v>31</v>
      </c>
      <c r="R8" s="6">
        <f t="shared" si="0"/>
        <v>0</v>
      </c>
      <c r="S8" s="6">
        <f t="shared" si="1"/>
        <v>0</v>
      </c>
      <c r="T8" s="6">
        <f t="shared" si="2"/>
        <v>0</v>
      </c>
      <c r="U8" s="18">
        <f t="shared" si="3"/>
        <v>187</v>
      </c>
    </row>
    <row r="9" spans="1:21" ht="12.75">
      <c r="A9" s="23">
        <f t="shared" si="4"/>
        <v>8</v>
      </c>
      <c r="B9" s="1">
        <v>14030</v>
      </c>
      <c r="C9" s="2" t="s">
        <v>163</v>
      </c>
      <c r="D9" s="4">
        <v>97</v>
      </c>
      <c r="F9" s="2" t="s">
        <v>90</v>
      </c>
      <c r="G9" s="6">
        <v>0</v>
      </c>
      <c r="H9" s="6">
        <v>0</v>
      </c>
      <c r="I9" s="6">
        <v>25</v>
      </c>
      <c r="J9" s="6">
        <v>28</v>
      </c>
      <c r="K9" s="6">
        <v>31</v>
      </c>
      <c r="L9" s="51">
        <v>31</v>
      </c>
      <c r="M9" s="1">
        <v>0</v>
      </c>
      <c r="N9" s="6">
        <v>0</v>
      </c>
      <c r="O9" s="6">
        <v>34</v>
      </c>
      <c r="P9" s="6">
        <v>31</v>
      </c>
      <c r="Q9" s="6">
        <v>0</v>
      </c>
      <c r="R9" s="6">
        <f t="shared" si="0"/>
        <v>0</v>
      </c>
      <c r="S9" s="6">
        <f t="shared" si="1"/>
        <v>0</v>
      </c>
      <c r="T9" s="6">
        <f t="shared" si="2"/>
        <v>0</v>
      </c>
      <c r="U9" s="18">
        <f t="shared" si="3"/>
        <v>180</v>
      </c>
    </row>
    <row r="10" spans="1:21" ht="12.75">
      <c r="A10" s="23">
        <f t="shared" si="4"/>
        <v>9</v>
      </c>
      <c r="B10" s="1">
        <v>61011</v>
      </c>
      <c r="C10" s="2" t="s">
        <v>204</v>
      </c>
      <c r="D10" s="4">
        <v>94</v>
      </c>
      <c r="F10" s="2" t="s">
        <v>205</v>
      </c>
      <c r="G10" s="6">
        <v>0</v>
      </c>
      <c r="H10" s="6">
        <v>0</v>
      </c>
      <c r="I10" s="6">
        <v>0</v>
      </c>
      <c r="J10" s="6">
        <v>0</v>
      </c>
      <c r="K10" s="6">
        <v>34</v>
      </c>
      <c r="L10" s="51">
        <v>34</v>
      </c>
      <c r="M10" s="1">
        <v>0</v>
      </c>
      <c r="N10" s="6">
        <v>0</v>
      </c>
      <c r="O10" s="6">
        <v>38</v>
      </c>
      <c r="P10" s="6">
        <v>38</v>
      </c>
      <c r="Q10" s="6">
        <v>0</v>
      </c>
      <c r="R10" s="6">
        <f t="shared" si="0"/>
        <v>0</v>
      </c>
      <c r="S10" s="6">
        <f t="shared" si="1"/>
        <v>0</v>
      </c>
      <c r="T10" s="6">
        <f t="shared" si="2"/>
        <v>0</v>
      </c>
      <c r="U10" s="18">
        <f t="shared" si="3"/>
        <v>144</v>
      </c>
    </row>
    <row r="11" spans="1:21" ht="12.75">
      <c r="A11" s="23">
        <f t="shared" si="4"/>
        <v>10</v>
      </c>
      <c r="B11" s="30" t="s">
        <v>100</v>
      </c>
      <c r="C11" s="7" t="s">
        <v>206</v>
      </c>
      <c r="D11" s="8">
        <v>95</v>
      </c>
      <c r="E11" s="8"/>
      <c r="F11" s="7" t="s">
        <v>94</v>
      </c>
      <c r="G11" s="6">
        <v>0</v>
      </c>
      <c r="H11" s="6">
        <v>0</v>
      </c>
      <c r="I11" s="6">
        <v>0</v>
      </c>
      <c r="J11" s="6">
        <v>0</v>
      </c>
      <c r="K11" s="6">
        <v>28</v>
      </c>
      <c r="L11" s="51">
        <v>28</v>
      </c>
      <c r="M11" s="1">
        <v>31</v>
      </c>
      <c r="N11" s="6">
        <v>34</v>
      </c>
      <c r="O11" s="6">
        <v>0</v>
      </c>
      <c r="P11" s="6">
        <v>0</v>
      </c>
      <c r="Q11" s="6">
        <v>0</v>
      </c>
      <c r="R11" s="6">
        <f t="shared" si="0"/>
        <v>0</v>
      </c>
      <c r="S11" s="6">
        <f t="shared" si="1"/>
        <v>0</v>
      </c>
      <c r="T11" s="6">
        <f t="shared" si="2"/>
        <v>0</v>
      </c>
      <c r="U11" s="18">
        <f t="shared" si="3"/>
        <v>121</v>
      </c>
    </row>
    <row r="12" spans="1:21" ht="12.75">
      <c r="A12" s="23">
        <f t="shared" si="4"/>
        <v>11</v>
      </c>
      <c r="B12" s="1">
        <v>121037</v>
      </c>
      <c r="C12" s="2" t="s">
        <v>162</v>
      </c>
      <c r="D12" s="4">
        <v>96</v>
      </c>
      <c r="F12" s="2" t="s">
        <v>15</v>
      </c>
      <c r="G12" s="6">
        <v>0</v>
      </c>
      <c r="H12" s="6">
        <v>0</v>
      </c>
      <c r="I12" s="6">
        <v>31</v>
      </c>
      <c r="J12" s="6">
        <v>25</v>
      </c>
      <c r="K12" s="6">
        <v>0</v>
      </c>
      <c r="L12" s="6">
        <v>0</v>
      </c>
      <c r="M12" s="6">
        <v>0</v>
      </c>
      <c r="N12" s="6">
        <v>0</v>
      </c>
      <c r="O12" s="6">
        <v>31</v>
      </c>
      <c r="P12" s="6">
        <v>28</v>
      </c>
      <c r="Q12" s="6">
        <v>0</v>
      </c>
      <c r="R12" s="6">
        <f t="shared" si="0"/>
        <v>0</v>
      </c>
      <c r="S12" s="6">
        <f t="shared" si="1"/>
        <v>0</v>
      </c>
      <c r="T12" s="6">
        <f t="shared" si="2"/>
        <v>0</v>
      </c>
      <c r="U12" s="18">
        <f t="shared" si="3"/>
        <v>115</v>
      </c>
    </row>
    <row r="13" spans="1:21" ht="12.75">
      <c r="A13" s="23">
        <f t="shared" si="4"/>
        <v>12</v>
      </c>
      <c r="B13" s="1">
        <v>47016</v>
      </c>
      <c r="C13" s="2" t="s">
        <v>133</v>
      </c>
      <c r="D13" s="4">
        <v>97</v>
      </c>
      <c r="F13" s="2" t="s">
        <v>52</v>
      </c>
      <c r="G13" s="6">
        <v>0</v>
      </c>
      <c r="H13" s="6">
        <v>0</v>
      </c>
      <c r="I13" s="6">
        <v>0</v>
      </c>
      <c r="J13" s="6">
        <v>20</v>
      </c>
      <c r="K13" s="6">
        <v>0</v>
      </c>
      <c r="L13" s="6">
        <v>0</v>
      </c>
      <c r="M13" s="6">
        <v>0</v>
      </c>
      <c r="N13" s="6">
        <v>0</v>
      </c>
      <c r="O13" s="6">
        <v>28</v>
      </c>
      <c r="P13" s="6">
        <v>22</v>
      </c>
      <c r="Q13" s="6">
        <v>0</v>
      </c>
      <c r="R13" s="6">
        <f t="shared" si="0"/>
        <v>0</v>
      </c>
      <c r="S13" s="6">
        <f t="shared" si="1"/>
        <v>0</v>
      </c>
      <c r="T13" s="6">
        <f t="shared" si="2"/>
        <v>0</v>
      </c>
      <c r="U13" s="18">
        <f t="shared" si="3"/>
        <v>70</v>
      </c>
    </row>
    <row r="14" spans="1:21" ht="12.75">
      <c r="A14" s="23">
        <f t="shared" si="4"/>
        <v>13</v>
      </c>
      <c r="B14" s="1">
        <v>119155</v>
      </c>
      <c r="C14" s="2" t="s">
        <v>164</v>
      </c>
      <c r="D14" s="4">
        <v>94</v>
      </c>
      <c r="F14" s="2" t="s">
        <v>71</v>
      </c>
      <c r="G14" s="6">
        <v>0</v>
      </c>
      <c r="H14" s="6">
        <v>0</v>
      </c>
      <c r="I14" s="6">
        <v>22</v>
      </c>
      <c r="J14" s="6">
        <v>22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f t="shared" si="0"/>
        <v>0</v>
      </c>
      <c r="S14" s="6">
        <f t="shared" si="1"/>
        <v>0</v>
      </c>
      <c r="T14" s="6">
        <f t="shared" si="2"/>
        <v>0</v>
      </c>
      <c r="U14" s="18">
        <f t="shared" si="3"/>
        <v>44</v>
      </c>
    </row>
    <row r="15" spans="1:21" ht="12.75">
      <c r="A15" s="23">
        <f t="shared" si="4"/>
        <v>14</v>
      </c>
      <c r="B15" s="1">
        <v>121038</v>
      </c>
      <c r="C15" s="2" t="s">
        <v>216</v>
      </c>
      <c r="D15" s="4">
        <v>98</v>
      </c>
      <c r="F15" s="2" t="s">
        <v>15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22</v>
      </c>
      <c r="P15" s="6">
        <v>20</v>
      </c>
      <c r="Q15" s="6">
        <v>0</v>
      </c>
      <c r="R15" s="6">
        <f t="shared" si="0"/>
        <v>0</v>
      </c>
      <c r="S15" s="6">
        <f t="shared" si="1"/>
        <v>0</v>
      </c>
      <c r="T15" s="6">
        <f t="shared" si="2"/>
        <v>0</v>
      </c>
      <c r="U15" s="18">
        <f t="shared" si="3"/>
        <v>42</v>
      </c>
    </row>
    <row r="16" spans="1:21" ht="12.75">
      <c r="A16" s="2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/>
    </row>
    <row r="17" spans="1:21" ht="12.75">
      <c r="A17" s="23"/>
      <c r="B17" s="2" t="s">
        <v>221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8"/>
    </row>
    <row r="18" spans="1:21" ht="12.75">
      <c r="A18" s="2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8"/>
    </row>
    <row r="19" spans="1:21" ht="12.75">
      <c r="A19" s="23"/>
      <c r="B19" s="1" t="s">
        <v>224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</row>
    <row r="20" spans="1:21" ht="12.75">
      <c r="A20" s="2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/>
    </row>
    <row r="21" spans="1:21" ht="12.75">
      <c r="A21" s="2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</row>
    <row r="22" spans="1:21" ht="12.75">
      <c r="A22" s="2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</row>
    <row r="23" spans="1:21" ht="12.75">
      <c r="A23" s="23"/>
      <c r="B23" s="9"/>
      <c r="C23" s="7"/>
      <c r="D23" s="8"/>
      <c r="E23" s="8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</row>
    <row r="24" spans="1:21" ht="12.75">
      <c r="A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</row>
    <row r="25" spans="1:21" ht="12.75">
      <c r="A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</row>
    <row r="26" spans="1:21" ht="12.75">
      <c r="A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</row>
    <row r="27" spans="1:21" ht="12.75">
      <c r="A27" s="2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</row>
    <row r="28" spans="1:21" ht="12.75">
      <c r="A28" s="2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</row>
    <row r="29" spans="2:21" ht="12.75">
      <c r="B29" s="1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</row>
    <row r="30" spans="2:21" ht="12.75">
      <c r="B30" s="6"/>
      <c r="C30" s="7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</row>
    <row r="31" spans="2:21" ht="12.75">
      <c r="B31" s="6"/>
      <c r="C31" s="7"/>
      <c r="D31" s="8"/>
      <c r="E31" s="8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2:21" ht="12.75">
      <c r="B32" s="15"/>
      <c r="C32" s="7"/>
      <c r="D32" s="8"/>
      <c r="E32" s="8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</row>
    <row r="33" spans="2:21" ht="12.75">
      <c r="B33" s="15"/>
      <c r="C33" s="7"/>
      <c r="D33" s="8"/>
      <c r="E33" s="8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</row>
    <row r="34" spans="2:21" ht="12.75">
      <c r="B34" s="15"/>
      <c r="C34" s="7"/>
      <c r="D34" s="8"/>
      <c r="E34" s="8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</row>
    <row r="35" spans="2:21" ht="12.75">
      <c r="B35" s="15"/>
      <c r="C35" s="7"/>
      <c r="D35" s="8"/>
      <c r="E35" s="8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</row>
    <row r="36" spans="2:21" ht="12.75">
      <c r="B36" s="6"/>
      <c r="C36" s="7"/>
      <c r="D36" s="8"/>
      <c r="E36" s="8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2:21" ht="12.75">
      <c r="B37" s="1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2:21" ht="12.75">
      <c r="B38" s="15"/>
      <c r="C38" s="7"/>
      <c r="D38" s="8"/>
      <c r="E38" s="8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2:21" ht="12.75">
      <c r="B39" s="15"/>
      <c r="C39" s="7"/>
      <c r="D39" s="8"/>
      <c r="E39" s="8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2:21" ht="12.75">
      <c r="B40" s="15"/>
      <c r="C40" s="7"/>
      <c r="D40" s="8"/>
      <c r="E40" s="8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2:21" ht="12.75">
      <c r="B41" s="15"/>
      <c r="C41" s="7"/>
      <c r="D41" s="8"/>
      <c r="E41" s="8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2:21" ht="12.75">
      <c r="B42" s="6"/>
      <c r="C42" s="7"/>
      <c r="D42" s="8"/>
      <c r="E42" s="8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2:21" ht="12.75">
      <c r="B43" s="6"/>
      <c r="C43" s="7"/>
      <c r="D43" s="8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2:21" ht="12.75">
      <c r="B44" s="15"/>
      <c r="C44" s="7"/>
      <c r="D44" s="8"/>
      <c r="E44" s="8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2:21" ht="12.75">
      <c r="B45" s="15"/>
      <c r="C45" s="7"/>
      <c r="D45" s="8"/>
      <c r="E45" s="8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1:21" ht="12.75">
      <c r="A46" s="8"/>
      <c r="B46" s="15"/>
      <c r="C46" s="7"/>
      <c r="D46" s="8"/>
      <c r="E46" s="8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2:21" ht="12.75">
      <c r="B47" s="15"/>
      <c r="C47" s="7"/>
      <c r="D47" s="8"/>
      <c r="E47" s="8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2:21" ht="12.75">
      <c r="B48" s="15"/>
      <c r="C48" s="7"/>
      <c r="D48" s="8"/>
      <c r="E48" s="8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2:21" ht="12.75">
      <c r="B49" s="15"/>
      <c r="C49" s="7"/>
      <c r="D49" s="8"/>
      <c r="E49" s="8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2:21" ht="12.75">
      <c r="B50" s="15"/>
      <c r="C50" s="7"/>
      <c r="D50" s="8"/>
      <c r="E50" s="8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2:21" ht="12.75">
      <c r="B51" s="15"/>
      <c r="C51" s="7"/>
      <c r="D51" s="8"/>
      <c r="E51" s="8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2:21" ht="12.75">
      <c r="B52" s="15"/>
      <c r="C52" s="7"/>
      <c r="D52" s="8"/>
      <c r="E52" s="8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2:21" ht="12.75">
      <c r="B53" s="6"/>
      <c r="C53" s="7"/>
      <c r="D53" s="8"/>
      <c r="E53" s="8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2:21" ht="12.75">
      <c r="B54" s="6"/>
      <c r="C54" s="7"/>
      <c r="D54" s="8"/>
      <c r="E54" s="8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2:21" ht="12.75">
      <c r="B55" s="6"/>
      <c r="C55" s="7"/>
      <c r="D55" s="8"/>
      <c r="E55" s="8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2:21" ht="12.75">
      <c r="B56" s="15"/>
      <c r="C56" s="7"/>
      <c r="D56" s="8"/>
      <c r="E56" s="8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2:21" ht="12.75">
      <c r="B57" s="15"/>
      <c r="C57" s="7"/>
      <c r="D57" s="8"/>
      <c r="E57" s="8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2:21" ht="12.75">
      <c r="B58" s="15"/>
      <c r="C58" s="7"/>
      <c r="D58" s="8"/>
      <c r="E58" s="8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66" spans="2:6" ht="12.75">
      <c r="B66" s="15"/>
      <c r="C66" s="7"/>
      <c r="D66" s="8"/>
      <c r="E66" s="8"/>
      <c r="F66" s="7"/>
    </row>
    <row r="67" spans="2:6" ht="12.75">
      <c r="B67" s="14"/>
      <c r="F67" s="1"/>
    </row>
    <row r="68" spans="2:6" ht="12.75">
      <c r="B68" s="14"/>
      <c r="F68" s="1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U67"/>
  <sheetViews>
    <sheetView workbookViewId="0" topLeftCell="A1">
      <selection activeCell="B6" sqref="B6"/>
    </sheetView>
  </sheetViews>
  <sheetFormatPr defaultColWidth="9.00390625" defaultRowHeight="12.75"/>
  <cols>
    <col min="1" max="1" width="5.125" style="4" bestFit="1" customWidth="1"/>
    <col min="2" max="2" width="6.875" style="1" customWidth="1"/>
    <col min="3" max="3" width="16.125" style="2" customWidth="1"/>
    <col min="4" max="4" width="4.625" style="4" customWidth="1"/>
    <col min="5" max="5" width="3.75390625" style="4" hidden="1" customWidth="1"/>
    <col min="6" max="6" width="11.75390625" style="2" customWidth="1"/>
    <col min="7" max="17" width="4.75390625" style="1" customWidth="1"/>
    <col min="18" max="20" width="4.75390625" style="1" hidden="1" customWidth="1"/>
    <col min="21" max="21" width="4.75390625" style="1" customWidth="1"/>
  </cols>
  <sheetData>
    <row r="1" spans="1:21" ht="51.75" customHeight="1">
      <c r="A1" s="3" t="s">
        <v>0</v>
      </c>
      <c r="B1" s="3" t="s">
        <v>1</v>
      </c>
      <c r="C1" s="29" t="s">
        <v>63</v>
      </c>
      <c r="D1" s="3" t="s">
        <v>2</v>
      </c>
      <c r="E1" s="3" t="s">
        <v>3</v>
      </c>
      <c r="F1" s="5" t="s">
        <v>4</v>
      </c>
      <c r="G1" s="17" t="s">
        <v>135</v>
      </c>
      <c r="H1" s="17" t="s">
        <v>134</v>
      </c>
      <c r="I1" s="17" t="s">
        <v>137</v>
      </c>
      <c r="J1" s="17" t="s">
        <v>136</v>
      </c>
      <c r="K1" s="17" t="s">
        <v>139</v>
      </c>
      <c r="L1" s="17" t="s">
        <v>138</v>
      </c>
      <c r="M1" s="17" t="s">
        <v>98</v>
      </c>
      <c r="N1" s="17" t="s">
        <v>99</v>
      </c>
      <c r="O1" s="17" t="s">
        <v>141</v>
      </c>
      <c r="P1" s="17" t="s">
        <v>140</v>
      </c>
      <c r="Q1" s="17" t="s">
        <v>23</v>
      </c>
      <c r="R1" s="46" t="s">
        <v>143</v>
      </c>
      <c r="S1" s="3" t="s">
        <v>20</v>
      </c>
      <c r="T1" s="3" t="s">
        <v>14</v>
      </c>
      <c r="U1" s="3" t="s">
        <v>5</v>
      </c>
    </row>
    <row r="2" spans="1:21" ht="12.75">
      <c r="A2" s="23">
        <v>1</v>
      </c>
      <c r="B2" s="15">
        <v>82002</v>
      </c>
      <c r="C2" s="7" t="s">
        <v>55</v>
      </c>
      <c r="D2" s="8">
        <v>94</v>
      </c>
      <c r="E2" s="8"/>
      <c r="F2" s="2" t="s">
        <v>21</v>
      </c>
      <c r="G2" s="50">
        <v>75</v>
      </c>
      <c r="H2" s="50">
        <v>75</v>
      </c>
      <c r="I2" s="50">
        <v>75</v>
      </c>
      <c r="J2" s="50">
        <v>75</v>
      </c>
      <c r="K2" s="50">
        <v>75</v>
      </c>
      <c r="L2" s="50">
        <v>75</v>
      </c>
      <c r="M2" s="50">
        <v>75</v>
      </c>
      <c r="N2" s="6">
        <v>68</v>
      </c>
      <c r="O2" s="50">
        <v>75</v>
      </c>
      <c r="P2" s="6">
        <v>68</v>
      </c>
      <c r="Q2" s="50">
        <v>75</v>
      </c>
      <c r="R2" s="6">
        <f>SMALL(G2:Q2,3)</f>
        <v>75</v>
      </c>
      <c r="S2" s="6">
        <f>SMALL(G2:Q2,2)</f>
        <v>68</v>
      </c>
      <c r="T2" s="6">
        <f>MIN(G2:Q2)</f>
        <v>68</v>
      </c>
      <c r="U2" s="18">
        <f>SUM(G2:Q2)-T2-S2-R2</f>
        <v>600</v>
      </c>
    </row>
    <row r="3" spans="1:21" ht="12.75">
      <c r="A3" s="23">
        <f>1+A2</f>
        <v>2</v>
      </c>
      <c r="B3" s="1">
        <v>121003</v>
      </c>
      <c r="C3" s="2" t="s">
        <v>103</v>
      </c>
      <c r="D3" s="4">
        <v>95</v>
      </c>
      <c r="F3" s="2" t="s">
        <v>15</v>
      </c>
      <c r="G3" s="6">
        <v>0</v>
      </c>
      <c r="H3" s="6">
        <v>0</v>
      </c>
      <c r="I3" s="6">
        <v>68</v>
      </c>
      <c r="J3" s="6">
        <v>68</v>
      </c>
      <c r="K3" s="6">
        <v>68</v>
      </c>
      <c r="L3" s="6">
        <v>68</v>
      </c>
      <c r="M3" s="6">
        <v>68</v>
      </c>
      <c r="N3" s="50">
        <v>75</v>
      </c>
      <c r="O3" s="6">
        <v>68</v>
      </c>
      <c r="P3" s="50">
        <v>75</v>
      </c>
      <c r="Q3" s="6">
        <v>68</v>
      </c>
      <c r="R3" s="6">
        <f>SMALL(G3:Q3,3)</f>
        <v>68</v>
      </c>
      <c r="S3" s="6">
        <f>SMALL(G3:Q3,2)</f>
        <v>0</v>
      </c>
      <c r="T3" s="6">
        <f>MIN(G3:Q3)</f>
        <v>0</v>
      </c>
      <c r="U3" s="18">
        <f>SUM(G3:Q3)-T3-S3-R3</f>
        <v>558</v>
      </c>
    </row>
    <row r="4" spans="1:21" ht="12.75">
      <c r="A4" s="23">
        <f>1+A3</f>
        <v>3</v>
      </c>
      <c r="B4" s="1">
        <v>57020</v>
      </c>
      <c r="C4" s="2" t="s">
        <v>151</v>
      </c>
      <c r="D4" s="4">
        <v>94</v>
      </c>
      <c r="F4" s="2" t="s">
        <v>152</v>
      </c>
      <c r="G4" s="6">
        <v>0</v>
      </c>
      <c r="H4" s="6">
        <v>0</v>
      </c>
      <c r="I4" s="6">
        <v>62</v>
      </c>
      <c r="J4" s="6">
        <v>62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f>SMALL(G4:Q4,3)</f>
        <v>0</v>
      </c>
      <c r="S4" s="6">
        <f>SMALL(G4:Q4,2)</f>
        <v>0</v>
      </c>
      <c r="T4" s="6">
        <f>MIN(G4:Q4)</f>
        <v>0</v>
      </c>
      <c r="U4" s="18">
        <f>SUM(G4:Q4)-T4-S4-R4</f>
        <v>124</v>
      </c>
    </row>
    <row r="5" spans="1:21" ht="12.75">
      <c r="A5" s="2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8"/>
    </row>
    <row r="6" spans="1:21" ht="12.75">
      <c r="A6" s="23"/>
      <c r="B6" s="1" t="s">
        <v>224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8"/>
    </row>
    <row r="7" spans="1:21" ht="12.75">
      <c r="A7" s="2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8"/>
    </row>
    <row r="8" spans="1:21" ht="12.75">
      <c r="A8" s="2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8"/>
    </row>
    <row r="9" spans="1:21" ht="12.75">
      <c r="A9" s="2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8"/>
    </row>
    <row r="10" spans="1:21" ht="12.75">
      <c r="A10" s="2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8"/>
    </row>
    <row r="11" spans="1:21" ht="12.75">
      <c r="A11" s="2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8"/>
    </row>
    <row r="12" spans="1:21" ht="12.75">
      <c r="A12" s="22"/>
      <c r="B12" s="41"/>
      <c r="C12" s="34"/>
      <c r="D12" s="32"/>
      <c r="E12" s="32"/>
      <c r="F12" s="3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8"/>
    </row>
    <row r="13" spans="1:21" ht="12.75">
      <c r="A13" s="22"/>
      <c r="C13" s="7"/>
      <c r="D13" s="8"/>
      <c r="E13" s="8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8"/>
    </row>
    <row r="14" spans="1:21" ht="12.75">
      <c r="A14" s="22"/>
      <c r="B14" s="6"/>
      <c r="C14" s="7"/>
      <c r="D14" s="8"/>
      <c r="E14" s="8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8"/>
    </row>
    <row r="15" spans="1:21" ht="12.75">
      <c r="A15" s="8"/>
      <c r="B15" s="24"/>
      <c r="C15" s="19"/>
      <c r="D15" s="20"/>
      <c r="E15" s="21"/>
      <c r="F15" s="1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8"/>
    </row>
    <row r="16" spans="1:21" ht="12.75">
      <c r="A16" s="8"/>
      <c r="B16" s="24"/>
      <c r="C16" s="19"/>
      <c r="D16" s="20"/>
      <c r="E16" s="21"/>
      <c r="F16" s="1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8"/>
    </row>
    <row r="17" spans="1:21" ht="12.75">
      <c r="A17" s="8"/>
      <c r="B17" s="15"/>
      <c r="C17" s="7"/>
      <c r="D17" s="8"/>
      <c r="E17" s="8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8"/>
    </row>
    <row r="18" spans="1:21" ht="12.75">
      <c r="A18" s="8"/>
      <c r="B18" s="15"/>
      <c r="C18" s="7"/>
      <c r="D18" s="8"/>
      <c r="E18" s="8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8"/>
    </row>
    <row r="19" spans="1:21" ht="12.75">
      <c r="A19" s="8"/>
      <c r="B19" s="15"/>
      <c r="C19" s="7"/>
      <c r="D19" s="8"/>
      <c r="E19" s="8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8"/>
    </row>
    <row r="20" spans="1:21" ht="12.75">
      <c r="A20" s="8"/>
      <c r="B20" s="6"/>
      <c r="C20" s="7"/>
      <c r="D20" s="8"/>
      <c r="E20" s="8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8"/>
    </row>
    <row r="21" spans="1:21" ht="12.75">
      <c r="A21" s="8"/>
      <c r="B21" s="24"/>
      <c r="C21" s="19"/>
      <c r="D21" s="20"/>
      <c r="E21" s="21"/>
      <c r="F21" s="1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8"/>
    </row>
    <row r="22" spans="1:21" ht="12.75">
      <c r="A22" s="8"/>
      <c r="B22" s="24"/>
      <c r="C22" s="19"/>
      <c r="D22" s="20"/>
      <c r="E22" s="21"/>
      <c r="F22" s="1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8"/>
    </row>
    <row r="23" spans="1:21" ht="12.75">
      <c r="A23" s="8"/>
      <c r="B23" s="6"/>
      <c r="C23" s="7"/>
      <c r="D23" s="8"/>
      <c r="E23" s="8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8"/>
    </row>
    <row r="24" spans="1:21" ht="12.75">
      <c r="A24" s="8"/>
      <c r="B24" s="15"/>
      <c r="C24" s="7"/>
      <c r="D24" s="8"/>
      <c r="E24" s="8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</row>
    <row r="25" spans="1:21" ht="12.75">
      <c r="A25" s="8"/>
      <c r="B25" s="6"/>
      <c r="C25" s="7"/>
      <c r="D25" s="8"/>
      <c r="E25" s="8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8"/>
    </row>
    <row r="26" spans="1:21" ht="12.75">
      <c r="A26" s="8"/>
      <c r="B26" s="6"/>
      <c r="C26" s="7"/>
      <c r="D26" s="8"/>
      <c r="E26" s="8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</row>
    <row r="27" spans="1:21" ht="12.75">
      <c r="A27" s="8"/>
      <c r="B27" s="15"/>
      <c r="C27" s="7"/>
      <c r="D27" s="8"/>
      <c r="E27" s="8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8"/>
    </row>
    <row r="28" spans="1:21" ht="12.75">
      <c r="A28" s="8"/>
      <c r="B28" s="15"/>
      <c r="C28" s="7"/>
      <c r="D28" s="8"/>
      <c r="E28" s="8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</row>
    <row r="29" spans="1:21" ht="12.75">
      <c r="A29" s="8"/>
      <c r="B29" s="15"/>
      <c r="C29" s="7"/>
      <c r="D29" s="8"/>
      <c r="E29" s="8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8"/>
    </row>
    <row r="30" spans="1:21" ht="12.75">
      <c r="A30" s="8"/>
      <c r="B30" s="6"/>
      <c r="C30" s="7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8"/>
    </row>
    <row r="31" spans="1:21" ht="12.75">
      <c r="A31" s="8"/>
      <c r="B31" s="6"/>
      <c r="C31" s="7"/>
      <c r="D31" s="8"/>
      <c r="E31" s="8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</row>
    <row r="32" spans="1:21" ht="12.75">
      <c r="A32" s="8"/>
      <c r="B32" s="15"/>
      <c r="C32" s="7"/>
      <c r="D32" s="8"/>
      <c r="E32" s="8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8"/>
    </row>
    <row r="33" spans="1:21" ht="12.75">
      <c r="A33" s="8"/>
      <c r="B33" s="15"/>
      <c r="C33" s="7"/>
      <c r="D33" s="8"/>
      <c r="E33" s="8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8"/>
    </row>
    <row r="34" spans="1:21" ht="12.75">
      <c r="A34" s="8"/>
      <c r="B34" s="15"/>
      <c r="C34" s="7"/>
      <c r="D34" s="8"/>
      <c r="E34" s="8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8"/>
    </row>
    <row r="35" spans="1:21" ht="12.75">
      <c r="A35" s="8"/>
      <c r="B35" s="15"/>
      <c r="C35" s="7"/>
      <c r="D35" s="8"/>
      <c r="E35" s="8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8"/>
    </row>
    <row r="36" spans="1:21" ht="12.75">
      <c r="A36" s="8"/>
      <c r="B36" s="6"/>
      <c r="C36" s="7"/>
      <c r="D36" s="8"/>
      <c r="E36" s="8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</row>
    <row r="37" spans="1:21" ht="12.75">
      <c r="A37" s="8"/>
      <c r="B37" s="15"/>
      <c r="C37" s="7"/>
      <c r="D37" s="8"/>
      <c r="E37" s="8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8"/>
    </row>
    <row r="38" spans="1:21" ht="12.75">
      <c r="A38" s="8"/>
      <c r="B38" s="15"/>
      <c r="C38" s="7"/>
      <c r="D38" s="8"/>
      <c r="E38" s="8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8"/>
    </row>
    <row r="39" spans="1:21" ht="12.75">
      <c r="A39" s="8"/>
      <c r="B39" s="15"/>
      <c r="C39" s="7"/>
      <c r="D39" s="8"/>
      <c r="E39" s="8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8"/>
    </row>
    <row r="40" spans="1:21" ht="12.75">
      <c r="A40" s="8"/>
      <c r="B40" s="15"/>
      <c r="C40" s="7"/>
      <c r="D40" s="8"/>
      <c r="E40" s="8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8"/>
    </row>
    <row r="41" spans="1:21" ht="12.75">
      <c r="A41" s="8"/>
      <c r="B41" s="15"/>
      <c r="C41" s="7"/>
      <c r="D41" s="8"/>
      <c r="E41" s="8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</row>
    <row r="42" spans="1:21" ht="12.75">
      <c r="A42" s="8"/>
      <c r="B42" s="6"/>
      <c r="C42" s="7"/>
      <c r="D42" s="8"/>
      <c r="E42" s="8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8"/>
    </row>
    <row r="43" spans="1:21" ht="12.75">
      <c r="A43" s="8"/>
      <c r="B43" s="6"/>
      <c r="C43" s="7"/>
      <c r="D43" s="8"/>
      <c r="E43" s="8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8"/>
    </row>
    <row r="44" spans="1:21" ht="12.75">
      <c r="A44" s="8"/>
      <c r="B44" s="15"/>
      <c r="C44" s="7"/>
      <c r="D44" s="8"/>
      <c r="E44" s="8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8"/>
    </row>
    <row r="45" spans="1:21" ht="12.75">
      <c r="A45" s="8"/>
      <c r="B45" s="15"/>
      <c r="C45" s="7"/>
      <c r="D45" s="8"/>
      <c r="E45" s="8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8"/>
    </row>
    <row r="46" spans="1:21" ht="12.75">
      <c r="A46" s="8"/>
      <c r="B46" s="15"/>
      <c r="C46" s="7"/>
      <c r="D46" s="8"/>
      <c r="E46" s="8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8"/>
    </row>
    <row r="47" spans="1:21" ht="12.75">
      <c r="A47" s="8"/>
      <c r="B47" s="15"/>
      <c r="C47" s="7"/>
      <c r="D47" s="8"/>
      <c r="E47" s="8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8"/>
    </row>
    <row r="48" spans="1:21" ht="12.75">
      <c r="A48" s="8"/>
      <c r="B48" s="15"/>
      <c r="C48" s="7"/>
      <c r="D48" s="8"/>
      <c r="E48" s="8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8"/>
    </row>
    <row r="49" spans="1:21" ht="12.75">
      <c r="A49" s="8"/>
      <c r="B49" s="15"/>
      <c r="C49" s="7"/>
      <c r="D49" s="8"/>
      <c r="E49" s="8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8"/>
    </row>
    <row r="50" spans="1:21" ht="12.75">
      <c r="A50" s="8"/>
      <c r="B50" s="15"/>
      <c r="C50" s="7"/>
      <c r="D50" s="8"/>
      <c r="E50" s="8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8"/>
    </row>
    <row r="51" spans="1:21" ht="12.75">
      <c r="A51" s="8"/>
      <c r="B51" s="15"/>
      <c r="C51" s="7"/>
      <c r="D51" s="8"/>
      <c r="E51" s="8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8"/>
    </row>
    <row r="52" spans="1:21" ht="12.75">
      <c r="A52" s="8"/>
      <c r="B52" s="15"/>
      <c r="C52" s="7"/>
      <c r="D52" s="8"/>
      <c r="E52" s="8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8"/>
    </row>
    <row r="53" spans="1:21" ht="12.75">
      <c r="A53" s="8"/>
      <c r="B53" s="6"/>
      <c r="C53" s="7"/>
      <c r="D53" s="8"/>
      <c r="E53" s="8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8"/>
    </row>
    <row r="54" spans="1:21" ht="12.75">
      <c r="A54" s="8"/>
      <c r="B54" s="6"/>
      <c r="C54" s="7"/>
      <c r="D54" s="8"/>
      <c r="E54" s="8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8"/>
    </row>
    <row r="55" spans="1:21" ht="12.75">
      <c r="A55" s="8"/>
      <c r="B55" s="6"/>
      <c r="C55" s="7"/>
      <c r="D55" s="8"/>
      <c r="E55" s="8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8"/>
    </row>
    <row r="56" spans="1:21" ht="12.75">
      <c r="A56" s="8"/>
      <c r="B56" s="15"/>
      <c r="C56" s="7"/>
      <c r="D56" s="8"/>
      <c r="E56" s="8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8"/>
    </row>
    <row r="57" spans="1:21" ht="12.75">
      <c r="A57" s="8"/>
      <c r="B57" s="15"/>
      <c r="C57" s="7"/>
      <c r="D57" s="8"/>
      <c r="E57" s="8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8"/>
    </row>
    <row r="58" spans="1:21" ht="12.75">
      <c r="A58" s="8"/>
      <c r="B58" s="15"/>
      <c r="C58" s="7"/>
      <c r="D58" s="8"/>
      <c r="E58" s="8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</row>
    <row r="59" spans="1:21" ht="12.75">
      <c r="A59" s="8"/>
      <c r="B59" s="6"/>
      <c r="C59" s="7"/>
      <c r="D59" s="8"/>
      <c r="E59" s="8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8"/>
      <c r="B60" s="6"/>
      <c r="C60" s="7"/>
      <c r="D60" s="8"/>
      <c r="E60" s="8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8"/>
      <c r="B61" s="6"/>
      <c r="C61" s="7"/>
      <c r="D61" s="8"/>
      <c r="E61" s="8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8"/>
      <c r="B62" s="6"/>
      <c r="C62" s="7"/>
      <c r="D62" s="8"/>
      <c r="E62" s="8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8"/>
      <c r="B63" s="6"/>
      <c r="C63" s="7"/>
      <c r="D63" s="8"/>
      <c r="E63" s="8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8"/>
      <c r="B64" s="6"/>
      <c r="C64" s="7"/>
      <c r="D64" s="8"/>
      <c r="E64" s="8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8"/>
      <c r="B65" s="6"/>
      <c r="C65" s="7"/>
      <c r="D65" s="8"/>
      <c r="E65" s="8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>
      <c r="A66" s="8"/>
      <c r="B66" s="6"/>
      <c r="C66" s="7"/>
      <c r="D66" s="8"/>
      <c r="E66" s="8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8"/>
      <c r="B67" s="6"/>
      <c r="C67" s="7"/>
      <c r="D67" s="8"/>
      <c r="E67" s="8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B27" sqref="B27"/>
    </sheetView>
  </sheetViews>
  <sheetFormatPr defaultColWidth="9.00390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0" customWidth="1"/>
    <col min="5" max="5" width="3.75390625" style="11" customWidth="1"/>
    <col min="6" max="6" width="9.625" style="0" customWidth="1"/>
    <col min="7" max="7" width="18.75390625" style="0" customWidth="1"/>
    <col min="8" max="18" width="4.75390625" style="0" customWidth="1"/>
    <col min="19" max="21" width="4.75390625" style="0" hidden="1" customWidth="1"/>
  </cols>
  <sheetData>
    <row r="1" spans="1:22" ht="54" customHeight="1">
      <c r="A1" s="3" t="s">
        <v>0</v>
      </c>
      <c r="B1" s="13" t="s">
        <v>1</v>
      </c>
      <c r="C1" s="28" t="s">
        <v>62</v>
      </c>
      <c r="D1" s="3" t="s">
        <v>2</v>
      </c>
      <c r="E1" s="3" t="s">
        <v>3</v>
      </c>
      <c r="F1" s="3" t="s">
        <v>4</v>
      </c>
      <c r="G1" s="3"/>
      <c r="H1" s="17" t="s">
        <v>135</v>
      </c>
      <c r="I1" s="17" t="s">
        <v>134</v>
      </c>
      <c r="J1" s="17" t="s">
        <v>137</v>
      </c>
      <c r="K1" s="17" t="s">
        <v>136</v>
      </c>
      <c r="L1" s="17" t="s">
        <v>139</v>
      </c>
      <c r="M1" s="17" t="s">
        <v>138</v>
      </c>
      <c r="N1" s="17" t="s">
        <v>98</v>
      </c>
      <c r="O1" s="17" t="s">
        <v>99</v>
      </c>
      <c r="P1" s="17" t="s">
        <v>141</v>
      </c>
      <c r="Q1" s="17" t="s">
        <v>140</v>
      </c>
      <c r="R1" s="17" t="s">
        <v>23</v>
      </c>
      <c r="S1" s="46" t="s">
        <v>143</v>
      </c>
      <c r="T1" s="3" t="s">
        <v>20</v>
      </c>
      <c r="U1" s="3" t="s">
        <v>14</v>
      </c>
      <c r="V1" s="3" t="s">
        <v>5</v>
      </c>
    </row>
    <row r="2" spans="1:22" ht="12.75">
      <c r="A2" s="55">
        <v>1</v>
      </c>
      <c r="B2">
        <v>9152</v>
      </c>
      <c r="C2" s="42" t="s">
        <v>41</v>
      </c>
      <c r="D2">
        <v>92</v>
      </c>
      <c r="F2" t="s">
        <v>6</v>
      </c>
      <c r="G2" s="53" t="s">
        <v>104</v>
      </c>
      <c r="H2" s="56">
        <v>60</v>
      </c>
      <c r="I2" s="56">
        <v>60</v>
      </c>
      <c r="J2" s="56">
        <v>60</v>
      </c>
      <c r="K2" s="56">
        <v>60</v>
      </c>
      <c r="L2" s="53">
        <v>53</v>
      </c>
      <c r="M2" s="53">
        <v>53</v>
      </c>
      <c r="N2" s="56">
        <v>60</v>
      </c>
      <c r="O2" s="56">
        <v>60</v>
      </c>
      <c r="P2" s="53">
        <v>53</v>
      </c>
      <c r="Q2" s="53">
        <v>53</v>
      </c>
      <c r="R2" s="56">
        <v>60</v>
      </c>
      <c r="S2" s="53">
        <f>SMALL(H2:R2,3)</f>
        <v>53</v>
      </c>
      <c r="T2" s="53">
        <f>SMALL(H2:R2,2)</f>
        <v>53</v>
      </c>
      <c r="U2" s="53">
        <f>MIN(H2:R2)</f>
        <v>53</v>
      </c>
      <c r="V2" s="54">
        <f>SUM(H2:R2)-U2-T2-S2</f>
        <v>473</v>
      </c>
    </row>
    <row r="3" spans="1:22" ht="12.75">
      <c r="A3" s="55"/>
      <c r="B3">
        <v>9083</v>
      </c>
      <c r="C3" s="42" t="s">
        <v>85</v>
      </c>
      <c r="D3">
        <v>93</v>
      </c>
      <c r="G3" s="53"/>
      <c r="H3" s="56"/>
      <c r="I3" s="56"/>
      <c r="J3" s="56"/>
      <c r="K3" s="56"/>
      <c r="L3" s="53"/>
      <c r="M3" s="53"/>
      <c r="N3" s="56"/>
      <c r="O3" s="56"/>
      <c r="P3" s="53"/>
      <c r="Q3" s="53"/>
      <c r="R3" s="56"/>
      <c r="S3" s="53"/>
      <c r="T3" s="53"/>
      <c r="U3" s="53"/>
      <c r="V3" s="54"/>
    </row>
    <row r="4" spans="1:22" ht="12.75">
      <c r="A4" s="55">
        <f>1+A2</f>
        <v>2</v>
      </c>
      <c r="B4" s="15">
        <v>76014</v>
      </c>
      <c r="C4" s="7" t="s">
        <v>29</v>
      </c>
      <c r="D4" s="8">
        <v>92</v>
      </c>
      <c r="E4" s="11">
        <v>3</v>
      </c>
      <c r="F4" t="s">
        <v>27</v>
      </c>
      <c r="G4" s="53" t="s">
        <v>83</v>
      </c>
      <c r="H4" s="53">
        <v>53</v>
      </c>
      <c r="I4" s="53">
        <v>53</v>
      </c>
      <c r="J4" s="53">
        <v>53</v>
      </c>
      <c r="K4" s="53">
        <v>53</v>
      </c>
      <c r="L4" s="56">
        <v>60</v>
      </c>
      <c r="M4" s="56">
        <v>60</v>
      </c>
      <c r="N4" s="53">
        <v>53</v>
      </c>
      <c r="O4" s="53">
        <v>47</v>
      </c>
      <c r="P4" s="56">
        <v>60</v>
      </c>
      <c r="Q4" s="56">
        <v>60</v>
      </c>
      <c r="R4" s="53">
        <v>53</v>
      </c>
      <c r="S4" s="53">
        <f>SMALL(H4:R4,3)</f>
        <v>53</v>
      </c>
      <c r="T4" s="53">
        <f>SMALL(H4:R4,2)</f>
        <v>53</v>
      </c>
      <c r="U4" s="53">
        <f>MIN(H4:R4)</f>
        <v>47</v>
      </c>
      <c r="V4" s="54">
        <f>SUM(H4:R4)-U4-T4-S4</f>
        <v>452</v>
      </c>
    </row>
    <row r="5" spans="1:22" ht="12.75">
      <c r="A5" s="55"/>
      <c r="B5" s="15">
        <v>76010</v>
      </c>
      <c r="C5" s="7" t="s">
        <v>26</v>
      </c>
      <c r="D5" s="8">
        <v>92</v>
      </c>
      <c r="G5" s="53"/>
      <c r="H5" s="53"/>
      <c r="I5" s="53"/>
      <c r="J5" s="53"/>
      <c r="K5" s="53"/>
      <c r="L5" s="56"/>
      <c r="M5" s="56"/>
      <c r="N5" s="53"/>
      <c r="O5" s="53"/>
      <c r="P5" s="56"/>
      <c r="Q5" s="56"/>
      <c r="R5" s="53"/>
      <c r="S5" s="53"/>
      <c r="T5" s="53"/>
      <c r="U5" s="53"/>
      <c r="V5" s="54"/>
    </row>
    <row r="6" spans="1:22" ht="12.75">
      <c r="A6" s="55">
        <f>1+A4</f>
        <v>3</v>
      </c>
      <c r="B6" s="14">
        <v>66008</v>
      </c>
      <c r="C6" s="2" t="s">
        <v>47</v>
      </c>
      <c r="D6" s="4">
        <v>93</v>
      </c>
      <c r="E6" s="11">
        <v>3</v>
      </c>
      <c r="F6" t="s">
        <v>13</v>
      </c>
      <c r="G6" s="53" t="s">
        <v>84</v>
      </c>
      <c r="H6" s="53">
        <v>42</v>
      </c>
      <c r="I6" s="53">
        <v>42</v>
      </c>
      <c r="J6" s="53">
        <v>42</v>
      </c>
      <c r="K6" s="53">
        <v>38</v>
      </c>
      <c r="L6" s="53">
        <v>47</v>
      </c>
      <c r="M6" s="53">
        <v>47</v>
      </c>
      <c r="N6" s="53">
        <v>47</v>
      </c>
      <c r="O6" s="53">
        <v>53</v>
      </c>
      <c r="P6" s="53">
        <v>42</v>
      </c>
      <c r="Q6" s="53">
        <v>42</v>
      </c>
      <c r="R6" s="53">
        <v>47</v>
      </c>
      <c r="S6" s="53">
        <f>SMALL(H6:R6,3)</f>
        <v>42</v>
      </c>
      <c r="T6" s="53">
        <f>SMALL(H6:R6,2)</f>
        <v>42</v>
      </c>
      <c r="U6" s="53">
        <f>MIN(H6:R6)</f>
        <v>38</v>
      </c>
      <c r="V6" s="54">
        <f>SUM(H6:R6)-U6-T6-S6</f>
        <v>367</v>
      </c>
    </row>
    <row r="7" spans="1:22" ht="12.75">
      <c r="A7" s="55"/>
      <c r="B7" s="14">
        <v>66001</v>
      </c>
      <c r="C7" s="2" t="s">
        <v>44</v>
      </c>
      <c r="D7" s="4">
        <v>93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/>
    </row>
    <row r="8" spans="1:22" ht="12.75">
      <c r="A8" s="55">
        <v>4</v>
      </c>
      <c r="B8" s="6">
        <v>122003</v>
      </c>
      <c r="C8" s="7" t="s">
        <v>74</v>
      </c>
      <c r="D8" s="8">
        <v>92</v>
      </c>
      <c r="F8" t="s">
        <v>67</v>
      </c>
      <c r="G8" s="53" t="s">
        <v>148</v>
      </c>
      <c r="H8" s="53">
        <v>47</v>
      </c>
      <c r="I8" s="53">
        <v>47</v>
      </c>
      <c r="J8" s="53">
        <v>47</v>
      </c>
      <c r="K8" s="53">
        <v>47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42</v>
      </c>
      <c r="S8" s="53">
        <f>SMALL(H8:R8,3)</f>
        <v>0</v>
      </c>
      <c r="T8" s="53">
        <f>SMALL(H8:R8,2)</f>
        <v>0</v>
      </c>
      <c r="U8" s="53">
        <f>MIN(H8:R8)</f>
        <v>0</v>
      </c>
      <c r="V8" s="54">
        <f>SUM(H8:R8)-U8-T8-S8</f>
        <v>230</v>
      </c>
    </row>
    <row r="9" spans="1:22" ht="12.75">
      <c r="A9" s="55"/>
      <c r="B9" s="6">
        <v>121008</v>
      </c>
      <c r="C9" s="7" t="s">
        <v>25</v>
      </c>
      <c r="D9" s="8">
        <v>92</v>
      </c>
      <c r="F9" t="s">
        <v>15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4"/>
    </row>
    <row r="10" spans="1:22" ht="12.75">
      <c r="A10" s="55">
        <f>1+A8</f>
        <v>5</v>
      </c>
      <c r="B10" s="14">
        <v>14027</v>
      </c>
      <c r="C10" s="2" t="s">
        <v>108</v>
      </c>
      <c r="D10" s="4">
        <v>92</v>
      </c>
      <c r="F10" t="s">
        <v>90</v>
      </c>
      <c r="G10" s="53" t="s">
        <v>186</v>
      </c>
      <c r="H10" s="53">
        <v>0</v>
      </c>
      <c r="I10" s="53">
        <v>0</v>
      </c>
      <c r="J10" s="53">
        <v>38</v>
      </c>
      <c r="K10" s="53">
        <v>42</v>
      </c>
      <c r="L10" s="53">
        <v>0</v>
      </c>
      <c r="M10" s="53">
        <v>0</v>
      </c>
      <c r="N10" s="53">
        <v>0</v>
      </c>
      <c r="O10" s="53">
        <v>0</v>
      </c>
      <c r="P10" s="53">
        <v>47</v>
      </c>
      <c r="Q10" s="53">
        <v>47</v>
      </c>
      <c r="R10" s="53">
        <v>25</v>
      </c>
      <c r="S10" s="53">
        <f>SMALL(H10:R10,3)</f>
        <v>0</v>
      </c>
      <c r="T10" s="53">
        <f>SMALL(H10:R10,2)</f>
        <v>0</v>
      </c>
      <c r="U10" s="53">
        <f>MIN(H10:R10)</f>
        <v>0</v>
      </c>
      <c r="V10" s="54">
        <f>SUM(H10:R10)-U10-T10-S10</f>
        <v>199</v>
      </c>
    </row>
    <row r="11" spans="1:22" ht="12.75">
      <c r="A11" s="55"/>
      <c r="B11" s="14">
        <v>14026</v>
      </c>
      <c r="C11" s="2" t="s">
        <v>92</v>
      </c>
      <c r="D11" s="4">
        <v>92</v>
      </c>
      <c r="G11" s="57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4"/>
    </row>
    <row r="12" spans="1:22" ht="12.75">
      <c r="A12" s="55">
        <f>1+A10</f>
        <v>6</v>
      </c>
      <c r="B12" s="1">
        <v>66010</v>
      </c>
      <c r="C12" s="2" t="s">
        <v>102</v>
      </c>
      <c r="D12" s="4">
        <v>93</v>
      </c>
      <c r="E12" s="4"/>
      <c r="F12" s="26" t="s">
        <v>13</v>
      </c>
      <c r="G12" s="53" t="s">
        <v>132</v>
      </c>
      <c r="H12" s="53">
        <v>0</v>
      </c>
      <c r="I12" s="53">
        <v>0</v>
      </c>
      <c r="J12" s="53">
        <v>34</v>
      </c>
      <c r="K12" s="53">
        <v>34</v>
      </c>
      <c r="L12" s="53">
        <v>0</v>
      </c>
      <c r="M12" s="53">
        <v>0</v>
      </c>
      <c r="N12" s="53">
        <v>0</v>
      </c>
      <c r="O12" s="53">
        <v>0</v>
      </c>
      <c r="P12" s="53">
        <v>31</v>
      </c>
      <c r="Q12" s="53">
        <v>25</v>
      </c>
      <c r="R12" s="53">
        <v>28</v>
      </c>
      <c r="S12" s="53">
        <f>SMALL(H12:R12,3)</f>
        <v>0</v>
      </c>
      <c r="T12" s="53">
        <f>SMALL(H12:R12,2)</f>
        <v>0</v>
      </c>
      <c r="U12" s="53">
        <f>MIN(H12:R12)</f>
        <v>0</v>
      </c>
      <c r="V12" s="54">
        <f>SUM(H12:R12)-U12-T12-S12</f>
        <v>152</v>
      </c>
    </row>
    <row r="13" spans="1:22" ht="12.75">
      <c r="A13" s="55"/>
      <c r="B13" s="37">
        <v>66013</v>
      </c>
      <c r="C13" s="34" t="s">
        <v>56</v>
      </c>
      <c r="D13" s="32">
        <v>93</v>
      </c>
      <c r="E13" s="32">
        <v>0</v>
      </c>
      <c r="F13" s="3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</row>
    <row r="14" spans="1:22" ht="12.75">
      <c r="A14" s="55">
        <v>7</v>
      </c>
      <c r="B14" s="1">
        <v>103019</v>
      </c>
      <c r="C14" s="2" t="s">
        <v>77</v>
      </c>
      <c r="D14" s="4">
        <v>94</v>
      </c>
      <c r="F14" t="s">
        <v>69</v>
      </c>
      <c r="G14" s="53" t="s">
        <v>201</v>
      </c>
      <c r="H14" s="53">
        <v>0</v>
      </c>
      <c r="I14" s="53">
        <v>0</v>
      </c>
      <c r="J14" s="53">
        <v>0</v>
      </c>
      <c r="K14" s="53">
        <v>0</v>
      </c>
      <c r="L14" s="53">
        <v>42</v>
      </c>
      <c r="M14" s="53">
        <v>42</v>
      </c>
      <c r="N14" s="53">
        <v>0</v>
      </c>
      <c r="O14" s="53">
        <v>0</v>
      </c>
      <c r="P14" s="53">
        <v>0</v>
      </c>
      <c r="Q14" s="53">
        <v>28</v>
      </c>
      <c r="R14" s="53">
        <v>0</v>
      </c>
      <c r="S14" s="53">
        <f>SMALL(H14:R14,3)</f>
        <v>0</v>
      </c>
      <c r="T14" s="53">
        <f>SMALL(H14:R14,2)</f>
        <v>0</v>
      </c>
      <c r="U14" s="53">
        <f>MIN(H14:R14)</f>
        <v>0</v>
      </c>
      <c r="V14" s="54">
        <f>SUM(H14:R14)-U14-T14-S14</f>
        <v>112</v>
      </c>
    </row>
    <row r="15" spans="1:22" ht="12.75">
      <c r="A15" s="55"/>
      <c r="B15" s="1">
        <v>103010</v>
      </c>
      <c r="C15" s="2" t="s">
        <v>78</v>
      </c>
      <c r="D15" s="4">
        <v>92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</row>
    <row r="16" spans="1:22" ht="12.75">
      <c r="A16" s="55">
        <f>1+A14</f>
        <v>8</v>
      </c>
      <c r="B16" s="1">
        <v>121069</v>
      </c>
      <c r="C16" s="2" t="s">
        <v>110</v>
      </c>
      <c r="D16" s="4">
        <v>94</v>
      </c>
      <c r="E16" s="4"/>
      <c r="F16" s="26" t="s">
        <v>15</v>
      </c>
      <c r="G16" s="53" t="s">
        <v>217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38</v>
      </c>
      <c r="Q16" s="53">
        <v>38</v>
      </c>
      <c r="R16" s="53">
        <v>34</v>
      </c>
      <c r="S16" s="53">
        <f>SMALL(H16:R16,3)</f>
        <v>0</v>
      </c>
      <c r="T16" s="53">
        <f>SMALL(H16:R16,2)</f>
        <v>0</v>
      </c>
      <c r="U16" s="53">
        <f>MIN(H16:R16)</f>
        <v>0</v>
      </c>
      <c r="V16" s="54">
        <f>SUM(H16:R16)-U16-T16-S16</f>
        <v>110</v>
      </c>
    </row>
    <row r="17" spans="1:22" ht="12.75">
      <c r="A17" s="55"/>
      <c r="B17" s="1">
        <v>121010</v>
      </c>
      <c r="C17" s="2" t="s">
        <v>75</v>
      </c>
      <c r="D17" s="4">
        <v>94</v>
      </c>
      <c r="F17" s="49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</row>
    <row r="18" spans="1:22" ht="12.75">
      <c r="A18" s="55">
        <f>1+A16</f>
        <v>9</v>
      </c>
      <c r="B18" s="6">
        <v>43015</v>
      </c>
      <c r="C18" s="7" t="s">
        <v>87</v>
      </c>
      <c r="D18" s="8">
        <v>93</v>
      </c>
      <c r="E18" s="8">
        <v>0</v>
      </c>
      <c r="F18" s="25" t="s">
        <v>7</v>
      </c>
      <c r="G18" s="57" t="s">
        <v>218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34</v>
      </c>
      <c r="Q18" s="53">
        <v>31</v>
      </c>
      <c r="R18" s="53">
        <v>31</v>
      </c>
      <c r="S18" s="53">
        <f>SMALL(H18:R18,3)</f>
        <v>0</v>
      </c>
      <c r="T18" s="53">
        <f>SMALL(H18:R18,2)</f>
        <v>0</v>
      </c>
      <c r="U18" s="53">
        <f>MIN(H18:R18)</f>
        <v>0</v>
      </c>
      <c r="V18" s="54">
        <f>SUM(H18:R18)-U18-T18-S18</f>
        <v>96</v>
      </c>
    </row>
    <row r="19" spans="1:22" ht="12.75">
      <c r="A19" s="55"/>
      <c r="B19" s="1">
        <v>43016</v>
      </c>
      <c r="C19" s="2" t="s">
        <v>112</v>
      </c>
      <c r="D19" s="4">
        <v>94</v>
      </c>
      <c r="G19" s="57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</row>
    <row r="20" spans="1:22" ht="12.75">
      <c r="A20" s="55">
        <f>1+A18</f>
        <v>10</v>
      </c>
      <c r="B20" s="1">
        <v>132036</v>
      </c>
      <c r="C20" s="2" t="s">
        <v>196</v>
      </c>
      <c r="D20" s="4">
        <v>95</v>
      </c>
      <c r="F20" s="48" t="s">
        <v>188</v>
      </c>
      <c r="G20" s="57" t="s">
        <v>203</v>
      </c>
      <c r="H20" s="53">
        <v>0</v>
      </c>
      <c r="I20" s="53">
        <v>0</v>
      </c>
      <c r="J20" s="53">
        <v>0</v>
      </c>
      <c r="K20" s="53">
        <v>0</v>
      </c>
      <c r="L20" s="53">
        <v>34</v>
      </c>
      <c r="M20" s="53">
        <v>34</v>
      </c>
      <c r="N20" s="53">
        <v>0</v>
      </c>
      <c r="O20" s="53">
        <v>0</v>
      </c>
      <c r="P20" s="53">
        <v>0</v>
      </c>
      <c r="Q20" s="53">
        <v>0</v>
      </c>
      <c r="R20" s="53">
        <v>22</v>
      </c>
      <c r="S20" s="53">
        <f>SMALL(H20:R20,3)</f>
        <v>0</v>
      </c>
      <c r="T20" s="53">
        <f>SMALL(H20:R20,2)</f>
        <v>0</v>
      </c>
      <c r="U20" s="53">
        <f>MIN(H20:R20)</f>
        <v>0</v>
      </c>
      <c r="V20" s="54">
        <f>SUM(H20:R20)-U20-T20-S20</f>
        <v>90</v>
      </c>
    </row>
    <row r="21" spans="1:22" ht="12.75">
      <c r="A21" s="55"/>
      <c r="B21" s="1">
        <v>132037</v>
      </c>
      <c r="C21" s="2" t="s">
        <v>190</v>
      </c>
      <c r="D21" s="4">
        <v>95</v>
      </c>
      <c r="G21" s="57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</row>
    <row r="22" spans="1:22" ht="12.75">
      <c r="A22" s="55">
        <f>1+A20</f>
        <v>11</v>
      </c>
      <c r="B22" s="14">
        <v>132049</v>
      </c>
      <c r="C22" s="2" t="s">
        <v>189</v>
      </c>
      <c r="D22" s="4">
        <v>93</v>
      </c>
      <c r="E22" s="4"/>
      <c r="F22" s="48" t="s">
        <v>188</v>
      </c>
      <c r="G22" s="53" t="s">
        <v>202</v>
      </c>
      <c r="H22" s="53">
        <v>0</v>
      </c>
      <c r="I22" s="53">
        <v>0</v>
      </c>
      <c r="J22" s="53">
        <v>0</v>
      </c>
      <c r="K22" s="53">
        <v>0</v>
      </c>
      <c r="L22" s="53">
        <v>38</v>
      </c>
      <c r="M22" s="53">
        <v>38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f>SMALL(H22:R22,3)</f>
        <v>0</v>
      </c>
      <c r="T22" s="53">
        <f>SMALL(H22:R22,2)</f>
        <v>0</v>
      </c>
      <c r="U22" s="53">
        <f>MIN(H22:R22)</f>
        <v>0</v>
      </c>
      <c r="V22" s="54">
        <f>SUM(H22:R22)-U22-T22-S22</f>
        <v>76</v>
      </c>
    </row>
    <row r="23" spans="1:22" ht="12.75">
      <c r="A23" s="55"/>
      <c r="B23" s="14">
        <v>132052</v>
      </c>
      <c r="C23" s="2" t="s">
        <v>187</v>
      </c>
      <c r="D23" s="4">
        <v>92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</row>
    <row r="24" ht="12.75">
      <c r="A24" s="55"/>
    </row>
    <row r="25" spans="1:3" ht="12.75">
      <c r="A25" s="55"/>
      <c r="C25" s="2" t="s">
        <v>220</v>
      </c>
    </row>
    <row r="26" ht="12.75">
      <c r="A26" s="55"/>
    </row>
    <row r="27" spans="1:2" ht="12.75">
      <c r="A27" s="55"/>
      <c r="B27" s="1" t="s">
        <v>224</v>
      </c>
    </row>
    <row r="28" spans="1:22" ht="12.75">
      <c r="A28" s="55"/>
      <c r="C28" s="4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</row>
    <row r="29" spans="1:22" ht="12.75">
      <c r="A29" s="55"/>
      <c r="B29" s="38"/>
      <c r="C29" s="36"/>
      <c r="D29" s="31"/>
      <c r="G29" s="57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</row>
    <row r="30" spans="1:22" ht="12.75">
      <c r="A30" s="55"/>
      <c r="B30" s="6"/>
      <c r="C30" s="7"/>
      <c r="D30" s="8"/>
      <c r="E30" s="8"/>
      <c r="F30" s="4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</row>
    <row r="31" spans="1:22" ht="12.75">
      <c r="A31" s="55"/>
      <c r="B31" s="1"/>
      <c r="C31" s="2"/>
      <c r="D31" s="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</row>
    <row r="32" spans="1:22" ht="12.75">
      <c r="A32" s="55"/>
      <c r="C32" s="4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</row>
    <row r="33" spans="1:22" ht="12.75">
      <c r="A33" s="55"/>
      <c r="B33" s="38"/>
      <c r="C33" s="36"/>
      <c r="D33" s="31"/>
      <c r="G33" s="57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</row>
    <row r="34" spans="1:22" ht="12.75">
      <c r="A34" s="55"/>
      <c r="B34" s="6"/>
      <c r="C34" s="7"/>
      <c r="D34" s="8"/>
      <c r="E34" s="8"/>
      <c r="F34" s="4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</row>
    <row r="35" spans="1:22" ht="12.75">
      <c r="A35" s="55"/>
      <c r="B35" s="1"/>
      <c r="C35" s="2"/>
      <c r="D35" s="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</row>
    <row r="36" spans="1:22" ht="12.75">
      <c r="A36" s="55"/>
      <c r="B36" s="15"/>
      <c r="C36" s="7"/>
      <c r="D36" s="8"/>
      <c r="E36" s="8"/>
      <c r="F36" s="4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</row>
    <row r="37" spans="1:22" ht="12.75">
      <c r="A37" s="55"/>
      <c r="B37" s="15"/>
      <c r="C37" s="7"/>
      <c r="D37" s="8"/>
      <c r="F37" s="45"/>
      <c r="G37" s="57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</row>
    <row r="38" spans="1:22" ht="12.75">
      <c r="A38" s="5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</row>
    <row r="39" spans="1:22" ht="12.75">
      <c r="A39" s="55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</row>
    <row r="40" spans="1:22" ht="12.75">
      <c r="A40" s="55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</row>
    <row r="41" spans="1:22" ht="12.75">
      <c r="A41" s="55"/>
      <c r="G41" s="57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4"/>
    </row>
    <row r="42" spans="1:22" ht="12.75">
      <c r="A42" s="55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</row>
    <row r="43" spans="1:22" ht="12.75">
      <c r="A43" s="55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</row>
    <row r="44" spans="8:22" ht="12.75"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4"/>
    </row>
    <row r="45" spans="8:22" ht="12.75"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4"/>
    </row>
    <row r="46" spans="2:22" ht="12.75">
      <c r="B46" s="15"/>
      <c r="C46" s="7"/>
      <c r="D46" s="8"/>
      <c r="E46" s="8"/>
      <c r="F46" s="25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4"/>
    </row>
    <row r="47" spans="2:22" ht="12.75">
      <c r="B47" s="6"/>
      <c r="C47" s="7"/>
      <c r="D47" s="8"/>
      <c r="E47" s="8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</row>
    <row r="48" spans="2:22" ht="12.75">
      <c r="B48" s="1"/>
      <c r="C48" s="2"/>
      <c r="D48" s="4"/>
      <c r="E48" s="4"/>
      <c r="F48" s="25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4"/>
    </row>
    <row r="49" spans="2:22" ht="12.75">
      <c r="B49" s="14"/>
      <c r="C49" s="2"/>
      <c r="D49" s="4"/>
      <c r="E49" s="4"/>
      <c r="F49" s="1"/>
      <c r="G49" s="57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4"/>
    </row>
    <row r="50" spans="2:22" ht="12.75">
      <c r="B50" s="6"/>
      <c r="C50" s="7"/>
      <c r="D50" s="8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4"/>
    </row>
    <row r="51" spans="2:22" ht="12.75">
      <c r="B51" s="6"/>
      <c r="C51" s="7"/>
      <c r="D51" s="8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4"/>
    </row>
    <row r="52" spans="8:22" ht="12.75"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4"/>
    </row>
    <row r="53" spans="8:22" ht="12.75"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4"/>
    </row>
    <row r="54" spans="8:22" ht="12.75"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4"/>
    </row>
    <row r="55" spans="8:22" ht="12.75"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</row>
  </sheetData>
  <mergeCells count="417">
    <mergeCell ref="V54:V55"/>
    <mergeCell ref="O54:O55"/>
    <mergeCell ref="P54:P55"/>
    <mergeCell ref="Q54:Q55"/>
    <mergeCell ref="R54:R55"/>
    <mergeCell ref="S54:S55"/>
    <mergeCell ref="T54:T55"/>
    <mergeCell ref="U54:U55"/>
    <mergeCell ref="L54:L55"/>
    <mergeCell ref="M54:M55"/>
    <mergeCell ref="N54:N55"/>
    <mergeCell ref="P52:P53"/>
    <mergeCell ref="L52:L53"/>
    <mergeCell ref="M52:M53"/>
    <mergeCell ref="H54:H55"/>
    <mergeCell ref="I54:I55"/>
    <mergeCell ref="J54:J55"/>
    <mergeCell ref="K54:K55"/>
    <mergeCell ref="H52:H53"/>
    <mergeCell ref="I52:I53"/>
    <mergeCell ref="J52:J53"/>
    <mergeCell ref="K52:K53"/>
    <mergeCell ref="U50:U51"/>
    <mergeCell ref="V50:V51"/>
    <mergeCell ref="N52:N53"/>
    <mergeCell ref="O52:O53"/>
    <mergeCell ref="V52:V53"/>
    <mergeCell ref="Q52:Q53"/>
    <mergeCell ref="T52:T53"/>
    <mergeCell ref="U52:U53"/>
    <mergeCell ref="R52:R53"/>
    <mergeCell ref="S52:S53"/>
    <mergeCell ref="Q50:Q51"/>
    <mergeCell ref="R50:R51"/>
    <mergeCell ref="S50:S51"/>
    <mergeCell ref="T50:T51"/>
    <mergeCell ref="M50:M51"/>
    <mergeCell ref="N50:N51"/>
    <mergeCell ref="O50:O51"/>
    <mergeCell ref="P50:P51"/>
    <mergeCell ref="I50:I51"/>
    <mergeCell ref="J50:J51"/>
    <mergeCell ref="K50:K51"/>
    <mergeCell ref="L50:L51"/>
    <mergeCell ref="S48:S49"/>
    <mergeCell ref="T48:T49"/>
    <mergeCell ref="U48:U49"/>
    <mergeCell ref="V48:V49"/>
    <mergeCell ref="O48:O49"/>
    <mergeCell ref="P48:P49"/>
    <mergeCell ref="Q48:Q49"/>
    <mergeCell ref="R48:R49"/>
    <mergeCell ref="T46:T47"/>
    <mergeCell ref="U46:U47"/>
    <mergeCell ref="V46:V47"/>
    <mergeCell ref="H48:H49"/>
    <mergeCell ref="I48:I49"/>
    <mergeCell ref="J48:J49"/>
    <mergeCell ref="K48:K49"/>
    <mergeCell ref="L48:L49"/>
    <mergeCell ref="M48:M49"/>
    <mergeCell ref="N48:N49"/>
    <mergeCell ref="P46:P47"/>
    <mergeCell ref="Q46:Q47"/>
    <mergeCell ref="R46:R47"/>
    <mergeCell ref="S46:S47"/>
    <mergeCell ref="U44:U45"/>
    <mergeCell ref="V44:V45"/>
    <mergeCell ref="H46:H47"/>
    <mergeCell ref="I46:I47"/>
    <mergeCell ref="J46:J47"/>
    <mergeCell ref="K46:K47"/>
    <mergeCell ref="L46:L47"/>
    <mergeCell ref="M46:M47"/>
    <mergeCell ref="N46:N47"/>
    <mergeCell ref="O46:O47"/>
    <mergeCell ref="Q44:Q45"/>
    <mergeCell ref="R44:R45"/>
    <mergeCell ref="S44:S45"/>
    <mergeCell ref="T44:T45"/>
    <mergeCell ref="M44:M45"/>
    <mergeCell ref="N44:N45"/>
    <mergeCell ref="O44:O45"/>
    <mergeCell ref="P44:P45"/>
    <mergeCell ref="I44:I45"/>
    <mergeCell ref="J44:J45"/>
    <mergeCell ref="K44:K45"/>
    <mergeCell ref="L44:L45"/>
    <mergeCell ref="G48:G49"/>
    <mergeCell ref="G50:G51"/>
    <mergeCell ref="G46:G47"/>
    <mergeCell ref="H44:H45"/>
    <mergeCell ref="H50:H51"/>
    <mergeCell ref="G8:G9"/>
    <mergeCell ref="G16:G17"/>
    <mergeCell ref="G32:G33"/>
    <mergeCell ref="S2:S3"/>
    <mergeCell ref="S4:S5"/>
    <mergeCell ref="S6:S7"/>
    <mergeCell ref="S8:S9"/>
    <mergeCell ref="H4:H5"/>
    <mergeCell ref="I4:I5"/>
    <mergeCell ref="G4:G5"/>
    <mergeCell ref="U40:U41"/>
    <mergeCell ref="V40:V41"/>
    <mergeCell ref="N40:N41"/>
    <mergeCell ref="O40:O41"/>
    <mergeCell ref="P40:P41"/>
    <mergeCell ref="Q40:Q41"/>
    <mergeCell ref="R40:R41"/>
    <mergeCell ref="S40:S41"/>
    <mergeCell ref="U38:U39"/>
    <mergeCell ref="V38:V39"/>
    <mergeCell ref="G40:G41"/>
    <mergeCell ref="H40:H41"/>
    <mergeCell ref="I40:I41"/>
    <mergeCell ref="J40:J41"/>
    <mergeCell ref="K40:K41"/>
    <mergeCell ref="L40:L41"/>
    <mergeCell ref="M40:M41"/>
    <mergeCell ref="T40:T41"/>
    <mergeCell ref="O38:O39"/>
    <mergeCell ref="P38:P39"/>
    <mergeCell ref="Q38:Q39"/>
    <mergeCell ref="T38:T39"/>
    <mergeCell ref="R38:R39"/>
    <mergeCell ref="S38:S39"/>
    <mergeCell ref="U36:U37"/>
    <mergeCell ref="V36:V37"/>
    <mergeCell ref="H38:H39"/>
    <mergeCell ref="I38:I39"/>
    <mergeCell ref="J38:J39"/>
    <mergeCell ref="K38:K39"/>
    <mergeCell ref="L38:L39"/>
    <mergeCell ref="M38:M39"/>
    <mergeCell ref="N38:N39"/>
    <mergeCell ref="O36:O37"/>
    <mergeCell ref="N36:N37"/>
    <mergeCell ref="P36:P37"/>
    <mergeCell ref="Q36:Q37"/>
    <mergeCell ref="T36:T37"/>
    <mergeCell ref="R36:R37"/>
    <mergeCell ref="S36:S37"/>
    <mergeCell ref="I20:I21"/>
    <mergeCell ref="H34:H35"/>
    <mergeCell ref="I34:I35"/>
    <mergeCell ref="H36:H37"/>
    <mergeCell ref="I36:I37"/>
    <mergeCell ref="I22:I23"/>
    <mergeCell ref="N30:N31"/>
    <mergeCell ref="I30:I31"/>
    <mergeCell ref="J30:J31"/>
    <mergeCell ref="U30:U31"/>
    <mergeCell ref="Q30:Q31"/>
    <mergeCell ref="R30:R31"/>
    <mergeCell ref="O30:O31"/>
    <mergeCell ref="T30:T31"/>
    <mergeCell ref="S30:S31"/>
    <mergeCell ref="P30:P31"/>
    <mergeCell ref="U28:U29"/>
    <mergeCell ref="V28:V29"/>
    <mergeCell ref="T34:T35"/>
    <mergeCell ref="V30:V31"/>
    <mergeCell ref="U34:U35"/>
    <mergeCell ref="V34:V35"/>
    <mergeCell ref="U22:U23"/>
    <mergeCell ref="V22:V23"/>
    <mergeCell ref="R32:R33"/>
    <mergeCell ref="U32:U33"/>
    <mergeCell ref="V32:V33"/>
    <mergeCell ref="T22:T23"/>
    <mergeCell ref="R22:R23"/>
    <mergeCell ref="S22:S23"/>
    <mergeCell ref="T32:T33"/>
    <mergeCell ref="T28:T29"/>
    <mergeCell ref="U18:U19"/>
    <mergeCell ref="V18:V19"/>
    <mergeCell ref="R20:R21"/>
    <mergeCell ref="U20:U21"/>
    <mergeCell ref="V20:V21"/>
    <mergeCell ref="T18:T19"/>
    <mergeCell ref="T20:T21"/>
    <mergeCell ref="S18:S19"/>
    <mergeCell ref="S20:S21"/>
    <mergeCell ref="U14:U15"/>
    <mergeCell ref="V14:V15"/>
    <mergeCell ref="R16:R17"/>
    <mergeCell ref="U16:U17"/>
    <mergeCell ref="V16:V17"/>
    <mergeCell ref="T16:T17"/>
    <mergeCell ref="S14:S15"/>
    <mergeCell ref="S16:S17"/>
    <mergeCell ref="U10:U11"/>
    <mergeCell ref="V10:V11"/>
    <mergeCell ref="U12:U13"/>
    <mergeCell ref="V12:V13"/>
    <mergeCell ref="U6:U7"/>
    <mergeCell ref="V6:V7"/>
    <mergeCell ref="U8:U9"/>
    <mergeCell ref="V8:V9"/>
    <mergeCell ref="U2:U3"/>
    <mergeCell ref="V2:V3"/>
    <mergeCell ref="U4:U5"/>
    <mergeCell ref="V4:V5"/>
    <mergeCell ref="A14:A15"/>
    <mergeCell ref="I8:I9"/>
    <mergeCell ref="J8:J9"/>
    <mergeCell ref="N4:N5"/>
    <mergeCell ref="A4:A5"/>
    <mergeCell ref="N8:N9"/>
    <mergeCell ref="L8:L9"/>
    <mergeCell ref="L10:L11"/>
    <mergeCell ref="N10:N11"/>
    <mergeCell ref="J6:J7"/>
    <mergeCell ref="A6:A7"/>
    <mergeCell ref="A10:A11"/>
    <mergeCell ref="A12:A13"/>
    <mergeCell ref="H8:H9"/>
    <mergeCell ref="A8:A9"/>
    <mergeCell ref="H10:H11"/>
    <mergeCell ref="H6:H7"/>
    <mergeCell ref="G10:G11"/>
    <mergeCell ref="G6:G7"/>
    <mergeCell ref="G12:G13"/>
    <mergeCell ref="P4:P5"/>
    <mergeCell ref="Q4:Q5"/>
    <mergeCell ref="J4:J5"/>
    <mergeCell ref="K4:K5"/>
    <mergeCell ref="L4:L5"/>
    <mergeCell ref="M4:M5"/>
    <mergeCell ref="N6:N7"/>
    <mergeCell ref="N2:N3"/>
    <mergeCell ref="O2:O3"/>
    <mergeCell ref="L2:L3"/>
    <mergeCell ref="M2:M3"/>
    <mergeCell ref="O4:O5"/>
    <mergeCell ref="L6:L7"/>
    <mergeCell ref="M6:M7"/>
    <mergeCell ref="N12:N13"/>
    <mergeCell ref="M14:M15"/>
    <mergeCell ref="O10:O11"/>
    <mergeCell ref="O12:O13"/>
    <mergeCell ref="O14:O15"/>
    <mergeCell ref="N14:N15"/>
    <mergeCell ref="I2:I3"/>
    <mergeCell ref="J2:J3"/>
    <mergeCell ref="K2:K3"/>
    <mergeCell ref="A2:A3"/>
    <mergeCell ref="H2:H3"/>
    <mergeCell ref="G2:G3"/>
    <mergeCell ref="K8:K9"/>
    <mergeCell ref="M8:M9"/>
    <mergeCell ref="L12:L13"/>
    <mergeCell ref="J10:J11"/>
    <mergeCell ref="J12:J13"/>
    <mergeCell ref="M12:M13"/>
    <mergeCell ref="H12:H13"/>
    <mergeCell ref="I14:I15"/>
    <mergeCell ref="H14:H15"/>
    <mergeCell ref="J14:J15"/>
    <mergeCell ref="I6:I7"/>
    <mergeCell ref="A22:A23"/>
    <mergeCell ref="K18:K19"/>
    <mergeCell ref="G20:G21"/>
    <mergeCell ref="J18:J19"/>
    <mergeCell ref="G22:G23"/>
    <mergeCell ref="G18:G19"/>
    <mergeCell ref="H18:H19"/>
    <mergeCell ref="I18:I19"/>
    <mergeCell ref="K6:K7"/>
    <mergeCell ref="A16:A17"/>
    <mergeCell ref="K30:K31"/>
    <mergeCell ref="A20:A21"/>
    <mergeCell ref="K20:K21"/>
    <mergeCell ref="A24:A25"/>
    <mergeCell ref="K16:K17"/>
    <mergeCell ref="A18:A19"/>
    <mergeCell ref="J22:J23"/>
    <mergeCell ref="A26:A27"/>
    <mergeCell ref="J20:J21"/>
    <mergeCell ref="G14:G15"/>
    <mergeCell ref="H32:H33"/>
    <mergeCell ref="G36:G37"/>
    <mergeCell ref="H30:H31"/>
    <mergeCell ref="H16:H17"/>
    <mergeCell ref="H28:H29"/>
    <mergeCell ref="G34:G35"/>
    <mergeCell ref="H22:H23"/>
    <mergeCell ref="H20:H21"/>
    <mergeCell ref="G30:G31"/>
    <mergeCell ref="O32:O33"/>
    <mergeCell ref="G28:G29"/>
    <mergeCell ref="N32:N33"/>
    <mergeCell ref="A38:A39"/>
    <mergeCell ref="O34:O35"/>
    <mergeCell ref="K34:K35"/>
    <mergeCell ref="L34:L35"/>
    <mergeCell ref="M34:M35"/>
    <mergeCell ref="N34:N35"/>
    <mergeCell ref="J34:J35"/>
    <mergeCell ref="O22:O23"/>
    <mergeCell ref="J32:J33"/>
    <mergeCell ref="K32:K33"/>
    <mergeCell ref="K22:K23"/>
    <mergeCell ref="N22:N23"/>
    <mergeCell ref="M32:M33"/>
    <mergeCell ref="L32:L33"/>
    <mergeCell ref="M22:M23"/>
    <mergeCell ref="K28:K29"/>
    <mergeCell ref="L22:L23"/>
    <mergeCell ref="R6:R7"/>
    <mergeCell ref="T6:T7"/>
    <mergeCell ref="P6:P7"/>
    <mergeCell ref="P22:P23"/>
    <mergeCell ref="Q22:Q23"/>
    <mergeCell ref="R18:R19"/>
    <mergeCell ref="R12:R13"/>
    <mergeCell ref="Q12:Q13"/>
    <mergeCell ref="T14:T15"/>
    <mergeCell ref="T8:T9"/>
    <mergeCell ref="T2:T3"/>
    <mergeCell ref="P8:P9"/>
    <mergeCell ref="Q8:Q9"/>
    <mergeCell ref="R8:R9"/>
    <mergeCell ref="R2:R3"/>
    <mergeCell ref="P2:P3"/>
    <mergeCell ref="Q2:Q3"/>
    <mergeCell ref="R4:R5"/>
    <mergeCell ref="T4:T5"/>
    <mergeCell ref="Q6:Q7"/>
    <mergeCell ref="T10:T11"/>
    <mergeCell ref="R10:R11"/>
    <mergeCell ref="R14:R15"/>
    <mergeCell ref="T12:T13"/>
    <mergeCell ref="S10:S11"/>
    <mergeCell ref="S12:S13"/>
    <mergeCell ref="S32:S33"/>
    <mergeCell ref="S34:S35"/>
    <mergeCell ref="S28:S29"/>
    <mergeCell ref="Q34:Q35"/>
    <mergeCell ref="R34:R35"/>
    <mergeCell ref="R28:R29"/>
    <mergeCell ref="Q32:Q33"/>
    <mergeCell ref="P10:P11"/>
    <mergeCell ref="Q10:Q11"/>
    <mergeCell ref="P12:P13"/>
    <mergeCell ref="Q28:Q29"/>
    <mergeCell ref="O8:O9"/>
    <mergeCell ref="O6:O7"/>
    <mergeCell ref="P14:P15"/>
    <mergeCell ref="I10:I11"/>
    <mergeCell ref="K10:K11"/>
    <mergeCell ref="M10:M11"/>
    <mergeCell ref="K14:K15"/>
    <mergeCell ref="I12:I13"/>
    <mergeCell ref="K12:K13"/>
    <mergeCell ref="L14:L15"/>
    <mergeCell ref="Q14:Q15"/>
    <mergeCell ref="O18:O19"/>
    <mergeCell ref="N20:N21"/>
    <mergeCell ref="I16:I17"/>
    <mergeCell ref="J16:J17"/>
    <mergeCell ref="L16:L17"/>
    <mergeCell ref="M16:M17"/>
    <mergeCell ref="Q16:Q17"/>
    <mergeCell ref="P16:P17"/>
    <mergeCell ref="O16:O17"/>
    <mergeCell ref="Q18:Q19"/>
    <mergeCell ref="N16:N17"/>
    <mergeCell ref="Q20:Q21"/>
    <mergeCell ref="P20:P21"/>
    <mergeCell ref="L20:L21"/>
    <mergeCell ref="P18:P19"/>
    <mergeCell ref="L18:L19"/>
    <mergeCell ref="M20:M21"/>
    <mergeCell ref="M18:M19"/>
    <mergeCell ref="N18:N19"/>
    <mergeCell ref="O20:O21"/>
    <mergeCell ref="P28:P29"/>
    <mergeCell ref="P34:P35"/>
    <mergeCell ref="P32:P33"/>
    <mergeCell ref="A28:A29"/>
    <mergeCell ref="I28:I29"/>
    <mergeCell ref="M30:M31"/>
    <mergeCell ref="I32:I33"/>
    <mergeCell ref="O28:O29"/>
    <mergeCell ref="N28:N29"/>
    <mergeCell ref="A30:A31"/>
    <mergeCell ref="M28:M29"/>
    <mergeCell ref="L28:L29"/>
    <mergeCell ref="H42:H43"/>
    <mergeCell ref="L30:L31"/>
    <mergeCell ref="J36:J37"/>
    <mergeCell ref="K36:K37"/>
    <mergeCell ref="L36:L37"/>
    <mergeCell ref="M36:M37"/>
    <mergeCell ref="A40:A41"/>
    <mergeCell ref="A42:A43"/>
    <mergeCell ref="I42:I43"/>
    <mergeCell ref="J28:J29"/>
    <mergeCell ref="J42:J43"/>
    <mergeCell ref="A32:A33"/>
    <mergeCell ref="A34:A35"/>
    <mergeCell ref="A36:A37"/>
    <mergeCell ref="G38:G39"/>
    <mergeCell ref="V42:V43"/>
    <mergeCell ref="T42:T43"/>
    <mergeCell ref="P42:P43"/>
    <mergeCell ref="Q42:Q43"/>
    <mergeCell ref="R42:R43"/>
    <mergeCell ref="U42:U43"/>
    <mergeCell ref="S42:S43"/>
    <mergeCell ref="O42:O43"/>
    <mergeCell ref="K42:K43"/>
    <mergeCell ref="L42:L43"/>
    <mergeCell ref="M42:M43"/>
    <mergeCell ref="N42:N43"/>
  </mergeCells>
  <printOptions/>
  <pageMargins left="0.75" right="0.75" top="1" bottom="1" header="0.492125984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Eichlerovi</cp:lastModifiedBy>
  <cp:lastPrinted>2006-08-14T16:29:59Z</cp:lastPrinted>
  <dcterms:created xsi:type="dcterms:W3CDTF">1998-07-05T11:58:42Z</dcterms:created>
  <dcterms:modified xsi:type="dcterms:W3CDTF">2006-10-03T17:30:12Z</dcterms:modified>
  <cp:category/>
  <cp:version/>
  <cp:contentType/>
  <cp:contentStatus/>
</cp:coreProperties>
</file>